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500" windowHeight="6576" activeTab="3"/>
  </bookViews>
  <sheets>
    <sheet name="казна движ" sheetId="1" r:id="rId1"/>
    <sheet name="казна недвиж" sheetId="2" r:id="rId2"/>
    <sheet name="меж,тех планы и схемы" sheetId="3" r:id="rId3"/>
    <sheet name="движимое" sheetId="4" r:id="rId4"/>
    <sheet name="зем,участки" sheetId="5" r:id="rId5"/>
    <sheet name="здания,недвижимое" sheetId="6" r:id="rId6"/>
  </sheets>
  <definedNames>
    <definedName name="_xlnm.Print_Area" localSheetId="0">'казна движ'!$A$1:$N$46</definedName>
  </definedNames>
  <calcPr fullCalcOnLoad="1" refMode="R1C1"/>
</workbook>
</file>

<file path=xl/sharedStrings.xml><?xml version="1.0" encoding="utf-8"?>
<sst xmlns="http://schemas.openxmlformats.org/spreadsheetml/2006/main" count="1780" uniqueCount="676">
  <si>
    <t>№ п/п</t>
  </si>
  <si>
    <t>наименование движимого имущества</t>
  </si>
  <si>
    <t>даты возникновения и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</si>
  <si>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</si>
  <si>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Наименование недвижимого имущества</t>
  </si>
  <si>
    <t>Адрес (местоположение)</t>
  </si>
  <si>
    <t>Кадастровый номер</t>
  </si>
  <si>
    <t>Балансовая стоимость</t>
  </si>
  <si>
    <t>Кадастровая стоимость</t>
  </si>
  <si>
    <t>Дата возникновения и прекращения права</t>
  </si>
  <si>
    <t xml:space="preserve">Сведения о правообладателе </t>
  </si>
  <si>
    <t xml:space="preserve">сведения о балансовой стоимости движимого имущества </t>
  </si>
  <si>
    <t>амортизация</t>
  </si>
  <si>
    <t>Амортизация</t>
  </si>
  <si>
    <t xml:space="preserve">
1</t>
  </si>
  <si>
    <t>1973</t>
  </si>
  <si>
    <t>АКТ 24.12.2006гЗакон №1320-ОД 27.11.2006г</t>
  </si>
  <si>
    <t>Жилой дом 1968 года строения 1/2 жил.дома</t>
  </si>
  <si>
    <t>1968</t>
  </si>
  <si>
    <t>404371 Волгоградская область Котельни-ковский район х.Чиганаки</t>
  </si>
  <si>
    <t>404371 Волгоградская область Котельни-ковский район х.Красноярский</t>
  </si>
  <si>
    <t>Администрация Красноярского сельского поселения Котельниковского муниципального района</t>
  </si>
  <si>
    <t>1983</t>
  </si>
  <si>
    <t>1981</t>
  </si>
  <si>
    <t>1990</t>
  </si>
  <si>
    <t>Водопровод протяженностью 15,4 км. с 1986 года</t>
  </si>
  <si>
    <t>404371 Волгоградс-кая область Котельни-ковский район х.Чиганаки</t>
  </si>
  <si>
    <t>Админист рация Красноярского сельского поселения Котельниковского муниципального района</t>
  </si>
  <si>
    <t>Кладбище с металлической изгородью Ограда для кладбища 1,0 га из метал.звеньев,сетка рабица с 1994г</t>
  </si>
  <si>
    <t>Кладбище с металлической изгородью Ограда для кладбища 2,0 га из метал.звеньев,сетка рабица с 1990г</t>
  </si>
  <si>
    <t>Жилой дом 1/2 жилого  2-х квартирного дома 1973 г постройки</t>
  </si>
  <si>
    <t>Имущественный комплекс стадиона 1980г постройки</t>
  </si>
  <si>
    <t>Жилой дом 1/2 жил.дома катеджа  1983 г постройки х.Чиганаки</t>
  </si>
  <si>
    <t>Вводовод протяженность 5856 п.м с 1981 г</t>
  </si>
  <si>
    <t>Водонапор-ная башня обьем 15,0 кубовая с 1993 г</t>
  </si>
  <si>
    <t>Колодец из железобетонных колец диаметр Ф 1,7 м глубина 18м х Красноярский 1992 г</t>
  </si>
  <si>
    <t>Колодец из железобетонных колец диаметр 1,7 м глубина  Ф 18м х Красноярский 1980г</t>
  </si>
  <si>
    <t>Колодец из железобетонных колец диаметр Ф 1,7 м глубина 18м х Чиганаки 1975 г</t>
  </si>
  <si>
    <t>Колодец из железобетонных колец диаметр Ф 1,7 м глубина 18м х Чиганаки 1976 г</t>
  </si>
  <si>
    <t>Тротуар пешеходная дорожка из 6 мет ж/плит в кол-ве 308 шт=1848 м х Красноярский</t>
  </si>
  <si>
    <t>Тротуар пешеходная дорожка из 6 мет ж/плит в кол-ве 244 шт=1464 м х Чиганаки</t>
  </si>
  <si>
    <t>Загон для скота-ограждение площади 20х20 м из металлических полос с расколом для вет обработки</t>
  </si>
  <si>
    <t>Ограда на памятник металлическое сооружение из секций</t>
  </si>
  <si>
    <t>Остановка металлическая(цельносваренное металлическое сооружение из трех стен и крыши) х Чиганаки</t>
  </si>
  <si>
    <t>Дорога с твердым покрытием  (дорога до детского сада из плит дорожных 157шт(3х1,5х0,2),14 шт(6х1х0,2)=260м)</t>
  </si>
  <si>
    <t>Ограждение для детской площадки(30 мет секций 2000х820)</t>
  </si>
  <si>
    <t>Водонапорная башня "Рожновс-кого"25м3</t>
  </si>
  <si>
    <t>Навес для поминального стола на кладбище(8х2,7)              х Красноярский</t>
  </si>
  <si>
    <t>Навес для поминального стола на кладбище(4х2.7) х Чиганаки</t>
  </si>
  <si>
    <t>Свалка</t>
  </si>
  <si>
    <t>Дорожный указатель "Красноярское сельское поселение"</t>
  </si>
  <si>
    <t>Изгородь металлическая 102 п.м для рынка с воротами</t>
  </si>
  <si>
    <t>Насос вакумный водокольцевой ВВН 1-0,75</t>
  </si>
  <si>
    <t>Насос центробежный консольный с помпой тип 1К 80-50-200</t>
  </si>
  <si>
    <t>Насос центробежный консольн. типаК 45/30 на раме под АИР 112М2 с двигат 7,5*3000</t>
  </si>
  <si>
    <t>Насос глубинный ЭЦВ 5-6-80 800000584 в комплекте (СУЗ 10 к электронасосам ток 3-10А 20662660120,ВПП 4 400м,манометр ДМ 2010 Gr(0-4)кгс/см2 исп V 0351300704</t>
  </si>
  <si>
    <t>Насос ЭЦВ 5-6, 3-80</t>
  </si>
  <si>
    <t>Мотопомпа  Robin RTG 307 ST</t>
  </si>
  <si>
    <t>Станция Управления"Высота" 5,5 кВт</t>
  </si>
  <si>
    <t>01.06.2009</t>
  </si>
  <si>
    <t>31.07.2009</t>
  </si>
  <si>
    <t>Эксковатор-погрузчик ЭО-2626С на базе трактора "Белорус" МТЗ-82</t>
  </si>
  <si>
    <t>Светильник ЖКУ-250 в сборе-1</t>
  </si>
  <si>
    <t>30.11.2009</t>
  </si>
  <si>
    <t>Светильник ЖКУ-250 в сборе-2</t>
  </si>
  <si>
    <t>Светильник ЖКУ-250 в сборе-3</t>
  </si>
  <si>
    <t>Светильник ЖКУ-250 в сборе-4</t>
  </si>
  <si>
    <t>Светильник ЖКУ-250 в сборе-5</t>
  </si>
  <si>
    <t>Сруб на колодец №1 х Чиганаки</t>
  </si>
  <si>
    <t>01.08.2010</t>
  </si>
  <si>
    <t>Сруб на колодец №2 х Чиганаки</t>
  </si>
  <si>
    <t>Сруб на колодец 3 х Чиганаки</t>
  </si>
  <si>
    <t>Сруб на колодец 4 х Чиганаки</t>
  </si>
  <si>
    <t>Электросирена С-28</t>
  </si>
  <si>
    <t>15.06.2011</t>
  </si>
  <si>
    <t>Ручной " Поиск-4"</t>
  </si>
  <si>
    <t>Насос 1К 80-50-200</t>
  </si>
  <si>
    <t>Насос ВВН 1-1.5 АИР 112 М-4 5.5 кВт</t>
  </si>
  <si>
    <t>Насос К 45/30 дв 7,5*3000</t>
  </si>
  <si>
    <t>Насос К 100-65-200 с двигателем 22кВт</t>
  </si>
  <si>
    <t>Электросчетчик 3-х фазный 100А</t>
  </si>
  <si>
    <t>Травокосилка Husgvama 128R-инструмент для стрижки травы ,диамнтр ножа 25,4 мм</t>
  </si>
  <si>
    <t>Сруб колодца -деревянное сооружение из доски№1 х Чиганаки</t>
  </si>
  <si>
    <t>Сруб колодца -деревянное сооружение из доски№2 х Чиганаки</t>
  </si>
  <si>
    <t>Сруб колодца -деревянное сооружение № 3 х Чиганаки</t>
  </si>
  <si>
    <t>Сруб колодца -деревянное сооружение № 4 х Чиганаки</t>
  </si>
  <si>
    <t>Детская площадка № 1</t>
  </si>
  <si>
    <t>Детская площадка № 2</t>
  </si>
  <si>
    <t>Детская площадка № 3</t>
  </si>
  <si>
    <t>Бензопила"Yusgvama"137-15</t>
  </si>
  <si>
    <t>Ноутбук Lenovo 110</t>
  </si>
  <si>
    <t>Ноутбук Asus</t>
  </si>
  <si>
    <t>Комплект спутникового Интернета Raduga</t>
  </si>
  <si>
    <t xml:space="preserve">Компьютер  </t>
  </si>
  <si>
    <t>Компьютер CELERON-120 3,0</t>
  </si>
  <si>
    <t>Компьютер Pentium Gore2 Duo(процесссор, монитор,клавиатура. мышь)</t>
  </si>
  <si>
    <t>Компьютер RAMEC Celeron(системный блок,манитор, клавиатура,юпс,модем)</t>
  </si>
  <si>
    <t>Компьютер в комплекте(Системный блок,манитор, клавиатура,мышь)</t>
  </si>
  <si>
    <t>Копир"Conon"-2</t>
  </si>
  <si>
    <t>МвгнитолаClarinol DH-дополнительная установка к ВАЗ</t>
  </si>
  <si>
    <t>Монитор"CAMITPOH"</t>
  </si>
  <si>
    <t xml:space="preserve">Манитор 17"Acer"AL 1716 As.LCDETL480B 15763406 E823904 </t>
  </si>
  <si>
    <t>Принтер "Canon</t>
  </si>
  <si>
    <t>Принтер"Canon"2900</t>
  </si>
  <si>
    <t xml:space="preserve">МФУ Многофункциональное устройство XEROX Phaser </t>
  </si>
  <si>
    <t xml:space="preserve"> МФУ -Sharp AR 5516 Многофункциональное устройство</t>
  </si>
  <si>
    <t>Фотоаппарат Canon IXVS 70</t>
  </si>
  <si>
    <t>Блок UPS APS Back EC 525 VA</t>
  </si>
  <si>
    <t>Насос с помпой</t>
  </si>
  <si>
    <t>Двухполосная пассивная аккустическая система  CSS 400</t>
  </si>
  <si>
    <t>DVD BBK</t>
  </si>
  <si>
    <t>Клавишный синтезатор</t>
  </si>
  <si>
    <t>Кларнет Вь французская система"JCL-931S"</t>
  </si>
  <si>
    <t>Компьютер Formoza</t>
  </si>
  <si>
    <t>Музыкальный цент</t>
  </si>
  <si>
    <t>Музыкальный центPanasonik SC HK</t>
  </si>
  <si>
    <t>Музыкальный центPanasonik SAMSUNG</t>
  </si>
  <si>
    <t>Принтер Canon Rixma MP 1800</t>
  </si>
  <si>
    <t>Прожектор для шара</t>
  </si>
  <si>
    <t>Пульт микшерный</t>
  </si>
  <si>
    <t>Телевизор ROLSEN</t>
  </si>
  <si>
    <t>Усилитель</t>
  </si>
  <si>
    <t>Усилитель гармония</t>
  </si>
  <si>
    <t>Системный блокErgo Corp</t>
  </si>
  <si>
    <t>Копир"Conon"</t>
  </si>
  <si>
    <t>МониторLSD 19 "LG FW"</t>
  </si>
  <si>
    <t>Принтер НР Laser Jet 1020</t>
  </si>
  <si>
    <t>Системный блок intro CORP</t>
  </si>
  <si>
    <t>Усилитель звуковой мощности INVOTONE A900  2x 450 RMS 40m</t>
  </si>
  <si>
    <t>АвтомобильLIFAN 214813</t>
  </si>
  <si>
    <t>Автомобиль ВАЗ 21074</t>
  </si>
  <si>
    <t>Автомобиль УАЗ 220694-04</t>
  </si>
  <si>
    <t>Диспенсер водный ЕСО-TRONIC</t>
  </si>
  <si>
    <t>Кондиционер"Скарлет"</t>
  </si>
  <si>
    <t>Радиатор Кинг-стоун КS-2311-AF электрический.масляный с вентилятором</t>
  </si>
  <si>
    <t xml:space="preserve">Подставка напольная тройная </t>
  </si>
  <si>
    <t>Сплитсистема SAMSYNG-09</t>
  </si>
  <si>
    <t>Сплитсистема SAMSYNG-07</t>
  </si>
  <si>
    <t>стелаж А-306</t>
  </si>
  <si>
    <t>Стенд"Администрация Красноярского с/п"</t>
  </si>
  <si>
    <t>Стенд"1700*950"</t>
  </si>
  <si>
    <t>Стенд"Информация Администрации"</t>
  </si>
  <si>
    <t>Стенд"Совет народных депутатов"</t>
  </si>
  <si>
    <t>Стенд"Уголок информации"</t>
  </si>
  <si>
    <t>Стенд"Экологическая карта"</t>
  </si>
  <si>
    <t>Стол компьютерный</t>
  </si>
  <si>
    <t>стол компьютерный   СК-7</t>
  </si>
  <si>
    <t>Стол эргономичный      А-201</t>
  </si>
  <si>
    <t>Факс-PANASONIK KX-FT 982 RU-B(черный)</t>
  </si>
  <si>
    <t>Холодильник "Саратов-481"КШ 160 с несьемным холодильным агрегатом модель 1614М</t>
  </si>
  <si>
    <t>Шкаф для одежды</t>
  </si>
  <si>
    <t>Шкаф широкий</t>
  </si>
  <si>
    <t>Шкаф широкий 1</t>
  </si>
  <si>
    <t>Электросчетчик 3-х фазный 100 А</t>
  </si>
  <si>
    <t>Демонстрационный стенд-книга</t>
  </si>
  <si>
    <t>Стенд"Военно-учетный стол"</t>
  </si>
  <si>
    <t>Шкаф бухгалтерский двухдверный ШБ-02-12(маталич)</t>
  </si>
  <si>
    <t>шкаф Д-10 общего назначения купена 2 двери,ольха</t>
  </si>
  <si>
    <t>Шкаф металич. АМ-1891</t>
  </si>
  <si>
    <t>Шкаф ПМ 1102-Успех</t>
  </si>
  <si>
    <t>Шкаф ПМ 1105-Успех</t>
  </si>
  <si>
    <t>Шкаф ПМ 1106-Успех</t>
  </si>
  <si>
    <t>Бильярд</t>
  </si>
  <si>
    <t>Ель искуссивенная 3-х метровая</t>
  </si>
  <si>
    <t>Занавес для сцены из ткани желтокоричневого цвета</t>
  </si>
  <si>
    <t>Музыкальный центр СОНИ СМТ</t>
  </si>
  <si>
    <t>Палатка павильон-для проведения мероприятий</t>
  </si>
  <si>
    <t>Стенд"Клуб"картон</t>
  </si>
  <si>
    <t>Стенд"Клуб"-пластик</t>
  </si>
  <si>
    <t>Стол 2-хтумбовый</t>
  </si>
  <si>
    <t>Тепловентилятор 9 квт ТЕВ -9</t>
  </si>
  <si>
    <t>Тепловентилятор электрический промышленного и бытового назначения ТЕВ 9</t>
  </si>
  <si>
    <t>Шкаф полуоткрытый 9360 ольха</t>
  </si>
  <si>
    <t>Сплитсистема НЕС-07HNA/03/R2</t>
  </si>
  <si>
    <t>Стеллаж</t>
  </si>
  <si>
    <t>Стенд"Библиотечные вести"</t>
  </si>
  <si>
    <t>Стол прямоугольный с подвесной тумбой В-814</t>
  </si>
  <si>
    <t>Тумбочка</t>
  </si>
  <si>
    <t>Шкаф книжный закрытый</t>
  </si>
  <si>
    <t>Винтовка пневматическая спортивная-Ижевское оружие"Байкал"МР-512</t>
  </si>
  <si>
    <t>Скамья для пресса с изгибом АSB 510</t>
  </si>
  <si>
    <t>Скамья многофункциональная ASB</t>
  </si>
  <si>
    <t>Стол для бильярда деревянный покрыт сукном</t>
  </si>
  <si>
    <t>Штанга(гриф,блины-15 кг,10 кг, 2,5 кг)</t>
  </si>
  <si>
    <t>Книги</t>
  </si>
  <si>
    <t>Журналы</t>
  </si>
  <si>
    <t>34:13:030002:1324</t>
  </si>
  <si>
    <t>34:13:030001:291</t>
  </si>
  <si>
    <t>Изгородь металлическая 98 п.м для детской площпдки х Чиганаки</t>
  </si>
  <si>
    <t>Стол для игры в теннис9столешница слаживается пополам,ножки на колесиках для п)</t>
  </si>
  <si>
    <t>Сканер кенен-1</t>
  </si>
  <si>
    <t>Сканер кенен-2</t>
  </si>
  <si>
    <t>Арка</t>
  </si>
  <si>
    <t>Костюм концертный-женский(русский народный)</t>
  </si>
  <si>
    <t>Спортивный снаряд-силовая станция</t>
  </si>
  <si>
    <t>Туалет</t>
  </si>
  <si>
    <t>Итого</t>
  </si>
  <si>
    <t>15.01.2015г</t>
  </si>
  <si>
    <t>Н.В.Кравченко</t>
  </si>
  <si>
    <t>Пост гл адм.Красноярского с/п №21-а от 03.10.2007г</t>
  </si>
  <si>
    <t>Глава администрации Красноярского с/п</t>
  </si>
  <si>
    <t>Пост гл адм,Красноярского с/п № 21-а от 03.10.2007г</t>
  </si>
  <si>
    <t>Пост гл адм,Красноярского с/п № 25 от 28.12.2007г</t>
  </si>
  <si>
    <t>Пост гл адм.Красноярского с/п №74 от 29.12.2009г</t>
  </si>
  <si>
    <t>Пост гл адм.Красноярского с/п №111-р  от 30.12.2011г</t>
  </si>
  <si>
    <t>Пост гл адм.Красноярского с/п № 111-р от 30.12.2011 г</t>
  </si>
  <si>
    <t>Пост гл адм.Красноярского с/п №99-а-р от 01.10.2012г</t>
  </si>
  <si>
    <t>Глава администрации Красноярского с/п                                                                                                                          Н.В.Кравченко</t>
  </si>
  <si>
    <t>Стационарное устройство для оповещения населения</t>
  </si>
  <si>
    <t>08.04.2015г</t>
  </si>
  <si>
    <t>КотелNavien DEIUXE-40k</t>
  </si>
  <si>
    <t>КотелNavien DEIUXE-24k</t>
  </si>
  <si>
    <t>КШБ</t>
  </si>
  <si>
    <t>Газоотвод</t>
  </si>
  <si>
    <t>Автомобиль АНР-40 ЗИЛ-130(пожарная)</t>
  </si>
  <si>
    <t>Рапоряжение Главы Красноярского с/п № 40 от 30.12.2015г</t>
  </si>
  <si>
    <t>счетчик газовый  G 10</t>
  </si>
  <si>
    <t>эл.двигатель №=300 тип АИРЕ 71С2</t>
  </si>
  <si>
    <t>Распоряжение Главы Красноярского с/п № 40 от 30.12.2015г</t>
  </si>
  <si>
    <t>Стремянка</t>
  </si>
  <si>
    <t>Дорожный знак</t>
  </si>
  <si>
    <t>Шкаф со стеклом широкий</t>
  </si>
  <si>
    <t>30.12.2015г</t>
  </si>
  <si>
    <t>Перфоратор</t>
  </si>
  <si>
    <t>Электродвигатель АИР 160S2 15*3000 1081</t>
  </si>
  <si>
    <t>29.12.2016г</t>
  </si>
  <si>
    <t>Принтер Samsung SL-M2020</t>
  </si>
  <si>
    <t>Автомобиль УАЗ 220695-460-04 автобус</t>
  </si>
  <si>
    <t>Принтер НР 1018 КСП учета 95105029902032244</t>
  </si>
  <si>
    <t>25.01.2018г</t>
  </si>
  <si>
    <t>Распоряжение Главы Красноярского с/п №7-а-р</t>
  </si>
  <si>
    <t>Рукав всасывающий скатка дипметр 75метров</t>
  </si>
  <si>
    <t>Фотоаппарат Sony NEX-3NL/BQ</t>
  </si>
  <si>
    <t>Светильник светодиодный уличный 64 вт</t>
  </si>
  <si>
    <t>Сварочный аппарат ERBACH S 160B</t>
  </si>
  <si>
    <t>Агрегат 1К80-65-160АИР112М2 7,5 кВт</t>
  </si>
  <si>
    <t>Агрегат 1К45/30 АДМ112 М2 7,5 кВт</t>
  </si>
  <si>
    <t>Насос центробежный SST-50HX</t>
  </si>
  <si>
    <t>Рыбозащитное устройство зонтичного типа (фланец ДУ150)</t>
  </si>
  <si>
    <t>Настольный микшер усилитель Вектор ТУ-120М</t>
  </si>
  <si>
    <t>Принтер KYOCERA Ecosys P2035D</t>
  </si>
  <si>
    <t>Задник сцены(коиплект)</t>
  </si>
  <si>
    <t>Флагшток</t>
  </si>
  <si>
    <t>Ноутбук ACER TRAVEMATE TMP 278-M-30ZX</t>
  </si>
  <si>
    <t>Микрофонная радиосистема</t>
  </si>
  <si>
    <t>Микшерный пульт</t>
  </si>
  <si>
    <t>Пассивная акустическая смстема</t>
  </si>
  <si>
    <t>Аналоговый усилитель мощности 2х700/2х1200 вт/VOLTA PA</t>
  </si>
  <si>
    <t>Ограждение для парка 45м</t>
  </si>
  <si>
    <t>Счетчик воды CTVX -100</t>
  </si>
  <si>
    <t>Шашка кадетская</t>
  </si>
  <si>
    <t>Торговый прилавок х Чиганаки</t>
  </si>
  <si>
    <t>25.04.2017г</t>
  </si>
  <si>
    <t>распоряж главы Красноярского с/п №89-а-р от 30.12.2013г</t>
  </si>
  <si>
    <t xml:space="preserve">распоряж главы Красноярского с/п №1-а от 16.01.2007г </t>
  </si>
  <si>
    <t xml:space="preserve">распоряж главы Красноярского с/п №18-в от 30.06.2008г </t>
  </si>
  <si>
    <t>Распоряжение.гл адм. Красноярского с/п № 1-р от 15.01.2015г</t>
  </si>
  <si>
    <t>Постановление гл.адм.Красноярского с/п № 9-р-а от 08.04.2015г</t>
  </si>
  <si>
    <t>Распоряж. гл адм.Красноярского с/п №83-р от 04.10.2011г</t>
  </si>
  <si>
    <t>04.10.2011</t>
  </si>
  <si>
    <t>Пост гл адм.Красноярского с/п №31-а-р от 19.04.2011г</t>
  </si>
  <si>
    <t>№ п.п.</t>
  </si>
  <si>
    <t>Наименование</t>
  </si>
  <si>
    <t>Реквизиты документов основания возникновения муниципальной собственности</t>
  </si>
  <si>
    <t>Дата возникновения муниципальной собственности</t>
  </si>
  <si>
    <t>Реквизиты документов основания прекращения муниципальной собственности</t>
  </si>
  <si>
    <t>Балансовая стоимость, тыс.руб.</t>
  </si>
  <si>
    <t>Остаточная стоимость, тыс.руб.</t>
  </si>
  <si>
    <t>Ограничения, обременения в отношении движимого имущества</t>
  </si>
  <si>
    <t>Сведения о правообладателе муниципального движимого имущества</t>
  </si>
  <si>
    <t>Распоряжение главы Красноярского с/п № 89-а-р от 30.12.2013г</t>
  </si>
  <si>
    <t>24.12.2006г</t>
  </si>
  <si>
    <t xml:space="preserve">распоряж главы Красноярского с/п №99-а-р от 01.10.2012г </t>
  </si>
  <si>
    <t>01.10.2012г</t>
  </si>
  <si>
    <t>Распоряжение главы Красноярского с/п № 9-р-а от 08.04.2015г</t>
  </si>
  <si>
    <t>Распоряжение главы Красноярского с/п № 9-а-р от 08.04.2015г</t>
  </si>
  <si>
    <t>138001800000102-138001800000103</t>
  </si>
  <si>
    <t>30.12.2013г</t>
  </si>
  <si>
    <t>16.01.2007г</t>
  </si>
  <si>
    <t>30.06.2008г</t>
  </si>
  <si>
    <t>Рапоряжение Главы Красноярского с/п № 83-р от 04.10.2011г</t>
  </si>
  <si>
    <t>04.10.2011г</t>
  </si>
  <si>
    <t>Стенд"Культурная жизнь нашего хутора"</t>
  </si>
  <si>
    <t>Рапоряжение Главы Красноярского с/п № 31-а--р от 19.04.2011г</t>
  </si>
  <si>
    <t>19.04.2011г</t>
  </si>
  <si>
    <t>Распоряжение Главы Красноярского с/п № 9-р-а от 8.04.2015г</t>
  </si>
  <si>
    <t>Распоряжение  гл адм.Красноярского с/п №31-а-р от 19.04.2011г</t>
  </si>
  <si>
    <t>Рапоряжение Главы Красноярского с/п № 31-а-р от 19.04.2011г</t>
  </si>
  <si>
    <t>Распоряжение Главы Красноярского с/п №31-а-р от 19.04.2011г</t>
  </si>
  <si>
    <t>Распоряжение Главы Красноярского с/п № 1-р от 15.01.2015г</t>
  </si>
  <si>
    <t>Распоряжение Главы Красноярского с/п № 1-р от 15.01.02015г</t>
  </si>
  <si>
    <t>138001800000064-138001800000065-138001800000066-138001800000067-138001800000068-138001800000069</t>
  </si>
  <si>
    <t>Распоряжение Главы Красноярского с/п № 37-р от17.10.2016г</t>
  </si>
  <si>
    <t>17.10.2016г</t>
  </si>
  <si>
    <t>Распоряжение Главы Красноярского с/п №59-р от 29.12.2016</t>
  </si>
  <si>
    <t>17.03.2017г</t>
  </si>
  <si>
    <t>Распоряжение Главы Красноярского с/п №7-а-р от 25.01.2018г</t>
  </si>
  <si>
    <t>110136000000095-11013600000096-110136000000098</t>
  </si>
  <si>
    <t>Распоряжение Главы Красноярского с/п №11-р от 25.04.2017г</t>
  </si>
  <si>
    <t>Регистрационный знак, ИНВЕНТАРНЫЙ НОМЕР</t>
  </si>
  <si>
    <t>Глава Красноярского сельского поселения:                                                   Н.В.Кравченко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</si>
  <si>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</si>
  <si>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Межевой план земельного участка газопровода х.Красноярский</t>
  </si>
  <si>
    <t>10.06.2015г</t>
  </si>
  <si>
    <t>Распоряжение главы Красноярского с/п № 40 от 30.12.2015г</t>
  </si>
  <si>
    <t>Межевой план земельного участка газопровода х.Чиганаки</t>
  </si>
  <si>
    <t>08.06.2015г</t>
  </si>
  <si>
    <t>Межевой план  и схема расположения земельного участка водозабора х.Красноярский</t>
  </si>
  <si>
    <t>12.11.2015г</t>
  </si>
  <si>
    <t>Технический план водозабора х Красноярский</t>
  </si>
  <si>
    <t>12.11.2015</t>
  </si>
  <si>
    <t>Межевой план и схема расположения земельного участка водовода протяженностью 5856 п.м. х Красноярский</t>
  </si>
  <si>
    <t>Технический план водовода протяженностью 5856 п м х Красноярский</t>
  </si>
  <si>
    <t>Межевой план и схема расположения земельного участка водопровода протяженностью 15,4 км х Красноярский</t>
  </si>
  <si>
    <t>Технический план водопровода протяженность 15,4 км  х Красноярский</t>
  </si>
  <si>
    <t>Технический план водонапорной башни "Рожновского" х Красноярский</t>
  </si>
  <si>
    <t>Межевой план и схема расположения земельного участка асфальтовой дороги х Красноярский</t>
  </si>
  <si>
    <t>Межевой план и схема расположения земельного участка асфальтовой дороги х Чиганаки</t>
  </si>
  <si>
    <t>Межевой план и проект межевания невостребованных долей земельных участков расположенных на территории х Красноярский</t>
  </si>
  <si>
    <t>24.04.2015г</t>
  </si>
  <si>
    <t>Глава Красноярского</t>
  </si>
  <si>
    <t>сельского поселения:</t>
  </si>
  <si>
    <t>34:13:030002:571</t>
  </si>
  <si>
    <t>20.11.2012г</t>
  </si>
  <si>
    <t>34:13:030001:150</t>
  </si>
  <si>
    <t>34:13:030002:572</t>
  </si>
  <si>
    <t>10.03.2016г</t>
  </si>
  <si>
    <t>Распоряжение Главы Красноярского с/п № 25-р от 14.09.2018г</t>
  </si>
  <si>
    <t xml:space="preserve">Занавес </t>
  </si>
  <si>
    <t>14.09.2018г</t>
  </si>
  <si>
    <t>Сетевое хранилище QNAP GI+HDD I TB</t>
  </si>
  <si>
    <t>Наименование имущества</t>
  </si>
  <si>
    <t>Адрес местонахождения</t>
  </si>
  <si>
    <t>Разрешенное использование земельного участка</t>
  </si>
  <si>
    <t>Кадастровый № муниципального недвижимого имущества условный/ новый</t>
  </si>
  <si>
    <t>Балан-совая стоимость, .руб.</t>
  </si>
  <si>
    <t>Остаточная стоимость, тыс. руб.</t>
  </si>
  <si>
    <t>Площадь, кв.м.</t>
  </si>
  <si>
    <t>Кадастровая стоимость, .руб.</t>
  </si>
  <si>
    <t xml:space="preserve"> Постановление о включение им-ва в реест р</t>
  </si>
  <si>
    <t>Дата возникновения мунипальной собственности</t>
  </si>
  <si>
    <t>Дата прекращения мунипальной собственности</t>
  </si>
  <si>
    <t xml:space="preserve">Реквизиты документов - оснований возникновения муниципальной собственности </t>
  </si>
  <si>
    <t xml:space="preserve">Реквизиты документов - оснований прекращения права муниципальной собственности </t>
  </si>
  <si>
    <t xml:space="preserve">Сведения о правообладателе Условия и сроки использования им-ва   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</si>
  <si>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</si>
  <si>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 xml:space="preserve">земельный участок </t>
  </si>
  <si>
    <t>Волгоградская область,  Котельниковский район х.Красноярский ул.Садовая 17</t>
  </si>
  <si>
    <t>для эксплуатации Краснояроской библиотеки</t>
  </si>
  <si>
    <t>Распоряжение главы Красноярского с/п №15-р от 28.05.2015г</t>
  </si>
  <si>
    <t>постоянное бессрочное пользование</t>
  </si>
  <si>
    <t>Волгоградская область,  Котельниковский район х.Чиганаки ул.Центральная 10</t>
  </si>
  <si>
    <t>для эксплуатации дома культуры х Чиганаки</t>
  </si>
  <si>
    <t>Волгоградская область,  Котельниковский район х.Красноярский ул.Садовая 15</t>
  </si>
  <si>
    <t>для эксплуатации сДК х.Красноярский</t>
  </si>
  <si>
    <t>Распоряжение главы Красноярского с/п №24-р от 22.07.2016г</t>
  </si>
  <si>
    <t>итого:</t>
  </si>
  <si>
    <t>глава Красноярского сельского поселения:                                      Н.В.Кравченко</t>
  </si>
  <si>
    <t>Адрес (местоположение) недвижимого имущества</t>
  </si>
  <si>
    <t>Кадастровый № недвижимого имущества/условный</t>
  </si>
  <si>
    <t xml:space="preserve">Реквизиты документов оснований возникновения муниципальной собственности </t>
  </si>
  <si>
    <t>Реквизиты документов оснований прекращения права муниципальной собственности</t>
  </si>
  <si>
    <t>Общая площадь (кв.м.), протяженность или иные параметры, характерзирующие физические свойства недвижимого имущества</t>
  </si>
  <si>
    <t>Инвентарный № по бух. учету и тех паспорту</t>
  </si>
  <si>
    <t>Кадастровая стоимость объектов недвижимого имущества, рублей</t>
  </si>
  <si>
    <t>Первоначальная (восстановительная) стоимость, тыс.руб)</t>
  </si>
  <si>
    <t>Остаточная стоимость, тыс.руб</t>
  </si>
  <si>
    <t>Этажность</t>
  </si>
  <si>
    <t xml:space="preserve">  Сведения о правообладателе муниципального недвижимого имущества</t>
  </si>
  <si>
    <t>Сведения о зарегистрированный правах собственности</t>
  </si>
  <si>
    <t>Сведения об установленных ограничениях (обременениях) , основания, дата возникновения и прекращения.</t>
  </si>
  <si>
    <t>здание библиотеки х.Красноярский</t>
  </si>
  <si>
    <t>Волгоградская область Котельниковский район х Красноярский ул Садовая д 17</t>
  </si>
  <si>
    <t>Акт 24.12..2006г Закон №1320-ОД 27.11.2006г</t>
  </si>
  <si>
    <t>Администрация Красноярского с/п Котельниковского муниципального района</t>
  </si>
  <si>
    <t>здание клуба х.Чиганаки</t>
  </si>
  <si>
    <t>Волгоградская область Котельниковский район х Красноярский ул Центральная д 10</t>
  </si>
  <si>
    <t>здание СДК х Красноярский</t>
  </si>
  <si>
    <t>Волгоградская область Котельниковский район х Красноярский ул Садовая д 15</t>
  </si>
  <si>
    <t>глава Красноярского сельского поселения:</t>
  </si>
  <si>
    <t xml:space="preserve">реквизиты документов - оснований возникновения   муниципальной собственности </t>
  </si>
  <si>
    <t xml:space="preserve">реквизиты документов - оснований прекращения муниципальной собственности  </t>
  </si>
  <si>
    <t>Регистрационный знак,ИНВЕНТАРНЫЙ НОМЕР</t>
  </si>
  <si>
    <t xml:space="preserve"> балансовая стоимость тыс.руб</t>
  </si>
  <si>
    <t>Остаточная стоимость тыс.руб</t>
  </si>
  <si>
    <t xml:space="preserve">реквизиты документов - оснований возникновения  права муниципальной собственности на движимое имущество </t>
  </si>
  <si>
    <t xml:space="preserve">реквизиты документов - оснований прекращения права муниципальной собственности на движимое имущество </t>
  </si>
  <si>
    <t>Регистрационный знак. ИНВЕНТАРНЫЙ НОМЕР</t>
  </si>
  <si>
    <t>Реквизиты документов-оснований возникновения права муниципальной собственности</t>
  </si>
  <si>
    <t>Реквизиты документов-оснований прекращения права муниципальной собственности</t>
  </si>
  <si>
    <t xml:space="preserve">Общая площадь (кв.м),протяженность или иные параметры,характеризующие физические свойства недвижимого имущества </t>
  </si>
  <si>
    <t>инвентарный № по бух.учету и тех.паспорту</t>
  </si>
  <si>
    <t>Остат очная стоимость тыс.руб</t>
  </si>
  <si>
    <t>Сведения о зарегестрированных правах собственности</t>
  </si>
  <si>
    <t>Сведения об установленных ограничениях ( обременениях),основания,дата возникновения и прекращения</t>
  </si>
  <si>
    <t>Кравченко .Н.В</t>
  </si>
  <si>
    <t>101020349</t>
  </si>
  <si>
    <t>101020262</t>
  </si>
  <si>
    <t>1020452</t>
  </si>
  <si>
    <t>110103231</t>
  </si>
  <si>
    <t>110103230</t>
  </si>
  <si>
    <t>Пост гл адм,Красноярского с/п № 18-В от 30.06.2008г</t>
  </si>
  <si>
    <t>Рапоряжение Главы Красноярского с/п № 18-В от 30.06.2008г</t>
  </si>
  <si>
    <t>Дорога с твердым покрытием протяженностью 0,6 км.ширина 6м с 2000г х Чиганаки</t>
  </si>
  <si>
    <t>34:13:030002:806</t>
  </si>
  <si>
    <t>34:13:030001:277</t>
  </si>
  <si>
    <t>34:13:030002:805</t>
  </si>
  <si>
    <t>34:13:030002:1371</t>
  </si>
  <si>
    <t>34:13:030002:1365</t>
  </si>
  <si>
    <t>34:13:030003:333</t>
  </si>
  <si>
    <t>Водозабор мощностью 90куб м/ч с1990г протяженность 500м</t>
  </si>
  <si>
    <t>34:13:030002:1366</t>
  </si>
  <si>
    <t>Свидетельство о гос регистрации права от 02.02.2015г 34-АБ № 736013</t>
  </si>
  <si>
    <t>Свидетельство о государственной регистрации права от 18.12.2014г. 34-АБ № 627341</t>
  </si>
  <si>
    <t xml:space="preserve">выписка из ЕГРП от 05.08.2016г, 34-34/018-34/039/015/2016-772/1 </t>
  </si>
  <si>
    <t>выписка из ЕГРП от 05.08.2016г, 34-34/018-34/039/015/2016-773/1</t>
  </si>
  <si>
    <t>выписка из ЕГРП от 05.08.2016г ,34-34/018-34/039/015/2016-774/1</t>
  </si>
  <si>
    <t>выписка из ЕГРП от 05.08.2016г , 34-34/018-34/039/015/2016-775/1</t>
  </si>
  <si>
    <t>аренда  в ЕГРП 10.02.2011г запись регистрации № 34-34-18/002/2011-26</t>
  </si>
  <si>
    <t>аренда  в ЕГРП 10.02.2011г запись регистрации № 34-34-18/002/2011-27</t>
  </si>
  <si>
    <t>1101380000001</t>
  </si>
  <si>
    <t>1101380000002</t>
  </si>
  <si>
    <t>1101380000007</t>
  </si>
  <si>
    <t>1101380000008</t>
  </si>
  <si>
    <t>1101380000009</t>
  </si>
  <si>
    <t>1101380000010</t>
  </si>
  <si>
    <t>1101380000011</t>
  </si>
  <si>
    <t>1101380000012</t>
  </si>
  <si>
    <t>1101380000003</t>
  </si>
  <si>
    <t>1101380000004</t>
  </si>
  <si>
    <t>1101380000005</t>
  </si>
  <si>
    <t>1101380000006</t>
  </si>
  <si>
    <t>1101380000013</t>
  </si>
  <si>
    <t>приказ по учетнеой политике № 91-р от 29.12.2017г по определению статусаобъекта и целевой функции актива</t>
  </si>
  <si>
    <t>распоряж главы Красноярского с/п № 21-р от 22.05.2018г  о спи сании</t>
  </si>
  <si>
    <t>Кравченко Н.В</t>
  </si>
  <si>
    <t>активная 2х полосная INVOTONE AS 15A 350W (колонка)</t>
  </si>
  <si>
    <t>микшерный пульт Behringer 1202 FX на 4 микрофона</t>
  </si>
  <si>
    <t>МФУ Лазерный SAMSUNG</t>
  </si>
  <si>
    <t>НОУТБУК "ASUS X540/GJ Windows 10"</t>
  </si>
  <si>
    <t>Распоряжение Главы Красноярского с/п № 10-р от 14.01.2019г</t>
  </si>
  <si>
    <t>14.01.2019г</t>
  </si>
  <si>
    <t>138001800000106.  138001800000107.  138001800000108.  138001800000109.</t>
  </si>
  <si>
    <t>138001800000101.  13800180000094.  13800180000095.  13800180000096.  13800180000097</t>
  </si>
  <si>
    <t>138001800000104.  138001800000105</t>
  </si>
  <si>
    <t>110104000000004.3</t>
  </si>
  <si>
    <t>110134000000011.1</t>
  </si>
  <si>
    <t>110136000000075-110136000000129</t>
  </si>
  <si>
    <t>110134000000011.2</t>
  </si>
  <si>
    <t>1101340000000115.  1101340000000117.  1101340000000116</t>
  </si>
  <si>
    <t>110134000000011.8</t>
  </si>
  <si>
    <t>110134000000011.4</t>
  </si>
  <si>
    <t>110134000000011.3</t>
  </si>
  <si>
    <t>110134000000011.9</t>
  </si>
  <si>
    <t>110104000000011.4</t>
  </si>
  <si>
    <t>Электорогенератор Y8000L 64/1/33</t>
  </si>
  <si>
    <t>110134000000012.7</t>
  </si>
  <si>
    <t xml:space="preserve">Компьютер в комплекте </t>
  </si>
  <si>
    <t>Манитор AL 1716 acer</t>
  </si>
  <si>
    <t xml:space="preserve"> </t>
  </si>
  <si>
    <t xml:space="preserve">Волгоградская область,  Котельниковский район х.Красноярский </t>
  </si>
  <si>
    <t>для сельскохозяйственного производства</t>
  </si>
  <si>
    <t>34:13:030003:362</t>
  </si>
  <si>
    <t>не зарегестрировано</t>
  </si>
  <si>
    <t>сведения об установленных ограничениях</t>
  </si>
  <si>
    <t>АКТ 24.12.2006гЗакон №1320-ОД 27.11.2006г,свидетельство о гос.регистрации права 34-АА № 930575</t>
  </si>
  <si>
    <t>АКТ 24.12.2006гЗакон №1320-ОД 27.11.2006г ,свидетельсьво о гос.регистрации права 34-АА № 930576</t>
  </si>
  <si>
    <t>АКТ 24.12.2006гЗакон №1320-ОД 27.11.2006г, свидетельство о гос,регистрации права 34-34/018-34/039/010/2016-380/1</t>
  </si>
  <si>
    <t>свидетельство о государственной регистрации права  от 19.02.2016г №34-34-18/002/2011-27</t>
  </si>
  <si>
    <t>свидетельство о государственной регистрации права  от 19.02.2016г № 34-34-18/002/2011-26</t>
  </si>
  <si>
    <t>кадастровая выписка из ЕГРН № 3434/300/16-34254 от 29.01.2016г</t>
  </si>
  <si>
    <t>выписка из ЕГРН от 15.12.2017г</t>
  </si>
  <si>
    <t>34:13:030002:1455</t>
  </si>
  <si>
    <t>земли населденных пунктов</t>
  </si>
  <si>
    <t>для использования водовода</t>
  </si>
  <si>
    <t>для использования Водонапорной башни"Рожновского"</t>
  </si>
  <si>
    <t>для эксплуатации детской площадки х.Красноярский</t>
  </si>
  <si>
    <t>для эксплуатации детской площадки х.Чиганаки</t>
  </si>
  <si>
    <t>для эксплуатации парка</t>
  </si>
  <si>
    <t>для водозабора</t>
  </si>
  <si>
    <t>земельный участок с/х назначения</t>
  </si>
  <si>
    <t>земли населенных пунктов</t>
  </si>
  <si>
    <t>для эксплуатации стадиона</t>
  </si>
  <si>
    <t>для эксплуатации торговой площадки</t>
  </si>
  <si>
    <t>34:13:030003:331</t>
  </si>
  <si>
    <t>34:13:030002:568</t>
  </si>
  <si>
    <t>34:13:030002:1361</t>
  </si>
  <si>
    <t>34:13:030002:570</t>
  </si>
  <si>
    <t>34:13:030002:563</t>
  </si>
  <si>
    <t>34:13:030002:569</t>
  </si>
  <si>
    <t>34:13:030001:149</t>
  </si>
  <si>
    <t>34:13:030002:1360</t>
  </si>
  <si>
    <t>Распоряжение главы Красноярского с/п №33-р от 05.04.2019г</t>
  </si>
  <si>
    <t>25.11.2015г</t>
  </si>
  <si>
    <t>кадастровый паспорт зем.участка от 25.11.2015г №3434/300/15-457522,выписка из ЕГРН от 05.03.2019г № КУВИ-001/2019-5146879</t>
  </si>
  <si>
    <t>кадастровый паспорт зем.участка от 25.11.2015г № 3434/300/15-458825,,выписка из ЕГРН от 05.03.2019№КУВИ-001/2019-5147839</t>
  </si>
  <si>
    <t>кадастровый паспорт зем.участка от 25.11.2015г № 3434/300/15-458815выписка из ЕГРН от 05.03.2019г№КУВИ-001/2019-5147444</t>
  </si>
  <si>
    <t>18.11.2016г</t>
  </si>
  <si>
    <t>28.08.2009г</t>
  </si>
  <si>
    <t>кадастровый паспорт зем.участка от 18.11.2016г № 3434/300/16-507262,выписка из ЕГРН от 05.03.2019г №КУВИ-001/2019-5149115</t>
  </si>
  <si>
    <t>выписка из ЕГРН от 28.08.2009г № 3413/201/09-5403,выписка из ЕГРН от 05.03.2019г №КУВИ-001/2019-5148932</t>
  </si>
  <si>
    <t>выписка из ЕГРН от 28.08.2009г № 3413/201/09-5405,выписка из ЕГРН от 05.03.2019г №КУВИ-001/2019-5147984</t>
  </si>
  <si>
    <t>выписка из ЕГРН от 28.08.2009г №3413/201/09-5404,выписка из ЕГРН от 05.03.2019г №КУВИ-001/2019-5148200</t>
  </si>
  <si>
    <t>выписка из ЕГРН о зем.участке  от 28.08.2009г № 3413/201/09-5396,выписка из ЕГРН от 05.03.2019г №КУВИ-001/2019-5148742</t>
  </si>
  <si>
    <t>выписка из ЕГРН от 08.12.2018г</t>
  </si>
  <si>
    <t>08.12.2018г</t>
  </si>
  <si>
    <t>Распоряжение главы Красноярского с/п №10-р от 14.01.2019г</t>
  </si>
  <si>
    <t>Микрофонная радиосистема VOLTA US-1</t>
  </si>
  <si>
    <t>Распоряжение Главы Красноярского с/п № 58-р от 03.07.2019г</t>
  </si>
  <si>
    <t>14.04.2019г</t>
  </si>
  <si>
    <t>30.05.2019г</t>
  </si>
  <si>
    <t>Дорога грунтовая х.Чиганаки протяженность 8363 п.м,ширина 6,0 п.м,площадь 50178 кв.м</t>
  </si>
  <si>
    <t>Дорога грунтовая х.Красноярский длина 19044 п.м, ширина 6,0 п.м, площадь 114264 кв.м</t>
  </si>
  <si>
    <t>Памятник"Погибшим воинам 1941-1945гг" стелла из кирпича,фигура воина из металла</t>
  </si>
  <si>
    <t>Распоряжение Главы Красноярского с/п № 100 от 30.12.2019г</t>
  </si>
  <si>
    <t>30.12.2019г</t>
  </si>
  <si>
    <t>Бильярдный стол 9ф Домашний (шары,кий,треугольник)</t>
  </si>
  <si>
    <t>Автомобиль  CHEVROLET NIVA</t>
  </si>
  <si>
    <t>Народный костюм женский</t>
  </si>
  <si>
    <t>1101360000000148   1101360000000149   1101360000000150    1101360000000151</t>
  </si>
  <si>
    <t>Народный костюм мужской</t>
  </si>
  <si>
    <t>1101360000000152    1101360000000153</t>
  </si>
  <si>
    <t>Туалет 1</t>
  </si>
  <si>
    <t>Навес поминальный</t>
  </si>
  <si>
    <t>МФУ CANON SENSYS МГ 3010</t>
  </si>
  <si>
    <t>Книги 2019г</t>
  </si>
  <si>
    <t>Книги 2019г дек</t>
  </si>
  <si>
    <t>Акт о списании объектов библ.фонда от 11.12.2019г</t>
  </si>
  <si>
    <t>приказ по учетнеой политике № 91-р от 29.12.2017г по определению статусаобъекта и целевой функции актива,акт о списании объектов библ.фонда от 11.12.2019г</t>
  </si>
  <si>
    <t>110136000000015.5</t>
  </si>
  <si>
    <t>110136000000015.6</t>
  </si>
  <si>
    <t>110136000000015.4</t>
  </si>
  <si>
    <t>110136000000015.7</t>
  </si>
  <si>
    <t>Распоряжение Главы Красноярского с/п № 6-р от 22.01.2020г</t>
  </si>
  <si>
    <t>22.01.2020г</t>
  </si>
  <si>
    <t>уличное освещение  пер Вишневый х.Красноярский</t>
  </si>
  <si>
    <t>уличное освещение ул.Ленина х.Красноярский</t>
  </si>
  <si>
    <t>уличное освещение ул.Школьная х.Красноярский</t>
  </si>
  <si>
    <t>уличное освещение ул.Шоссейная х.Красноярский</t>
  </si>
  <si>
    <t>уличное освещение х.Красноярский ул.Морская 2 светильника</t>
  </si>
  <si>
    <t>Распоряжение Главы Красноярского с/п № 20-р от 22.04.2020г</t>
  </si>
  <si>
    <t>22.04.2020г</t>
  </si>
  <si>
    <t>уличное освещение х.Красноярский ул Южная 4 светильника</t>
  </si>
  <si>
    <t>уличное освещение х.Красноярский ул Приморская 5 светильников</t>
  </si>
  <si>
    <t>уличное освещение х.Красноярский ул Степная 5 светильников</t>
  </si>
  <si>
    <t>уличное освещение х.Красноярский пер Западный 2 светильника</t>
  </si>
  <si>
    <t>уличное освещение х.Красноярский пер Зеленый  2 светильника</t>
  </si>
  <si>
    <t>уличное освещение х.Чиганаки ул.Каштановая  11 светильников</t>
  </si>
  <si>
    <t>уличное освещение х.Чиганаки ул.Центральная  7 светильников</t>
  </si>
  <si>
    <t>уличное освещение х.Чиганаки ул Школьная  14 светильников</t>
  </si>
  <si>
    <t>уличное освещение х.Чиганаки ул Садовая 4 светильника</t>
  </si>
  <si>
    <t>Мемориальная стелла из черного гранита 1,2*0,7*0,08 на тумбе</t>
  </si>
  <si>
    <t>Распоряжение Главы Красноярского с/п № 32-р от 09.09.2020г</t>
  </si>
  <si>
    <t>09.09.2020г</t>
  </si>
  <si>
    <t>110136000000154.а</t>
  </si>
  <si>
    <t>110136000000155.а</t>
  </si>
  <si>
    <t>110136000000156.а</t>
  </si>
  <si>
    <t>110136000000157.а</t>
  </si>
  <si>
    <t>Гор.среда Игровой комплекс</t>
  </si>
  <si>
    <t>Распоряж. гл адм.Красноярского с/п №36-а-р от 01.10.2020г</t>
  </si>
  <si>
    <t>01,10,2020</t>
  </si>
  <si>
    <t>Гор.среда Ограждение из готовых металлических решетчатых панелей высотой до 2 м 31 штук</t>
  </si>
  <si>
    <t>Гор.среда Освещение 4 фонаря</t>
  </si>
  <si>
    <t>Гор.среда.Площадка у мемориала 58 кв м</t>
  </si>
  <si>
    <t>Распоряжение.гл адм. Красноярского с/п № 36-а-р от 01.10.2020г</t>
  </si>
  <si>
    <t>Гор.среда.Площадки и дорожки из тротуарной плитки 228,58 кв.м</t>
  </si>
  <si>
    <t>Гор.среда Площадки и дорожки из тротуарной плитки 290 кв.м</t>
  </si>
  <si>
    <t>Гор.среда Площадки под газон 420 кв.м</t>
  </si>
  <si>
    <t>Межевой план и схема расположения земельного участка водонапорной башни 15 куб м х Красноярский</t>
  </si>
  <si>
    <t>Распоряжение Главы Красноярского с/п № 36-р от 01.10.2020г</t>
  </si>
  <si>
    <t>01.10.2020г</t>
  </si>
  <si>
    <t>Городская среда Бетонная поверхность у памятника "Погибшим воинам 1941-1945гг" 1,67 кв м</t>
  </si>
  <si>
    <t>Городская среда Бетонная поверхность у памятника "Погибшим воинам 1941-1945гг" 21 кв м</t>
  </si>
  <si>
    <t xml:space="preserve">Городская среда Дорожка из ж/б плит </t>
  </si>
  <si>
    <t>Городская среда Детская площадка ул Садовая 15</t>
  </si>
  <si>
    <t>Городская среда Звезда металлическая у памятника "Погибшим воинам 1941-1945гг"</t>
  </si>
  <si>
    <t>Городская среда Ворота двухстворчатые 1,25 кв м</t>
  </si>
  <si>
    <t>Городская среда Забор для детской площадки ул Садовая 15                 39 м</t>
  </si>
  <si>
    <t>Городская среда Качалка балансир ул Садовая 15</t>
  </si>
  <si>
    <t>Городская среда Качели одинарные цепная подвеска   2 шт</t>
  </si>
  <si>
    <t>Городская среда Лавка Византия 2        5  шт</t>
  </si>
  <si>
    <t>Городская среда Лавка Византия 2        1  шт</t>
  </si>
  <si>
    <t>Городская среда Миникарусель Ромашка ул Садовая 15</t>
  </si>
  <si>
    <t>Городская среда  Скамейка уличная без спинки 1                   ул Садовая 15</t>
  </si>
  <si>
    <t>Городская среда  Скамейка уличная без спинки 2                   ул Садовая 15</t>
  </si>
  <si>
    <t>Городская среда Урна для улицы Прага 2шт                 ул Садовая 15</t>
  </si>
  <si>
    <t>Агрегат К160/30 5АМх 180м4</t>
  </si>
  <si>
    <t>84000.00</t>
  </si>
  <si>
    <t>ИТОГО</t>
  </si>
  <si>
    <t>110136000000178  110136000000179  110136000000180  110136000000181  110136000000182</t>
  </si>
  <si>
    <t>110136000000184  110136000000185  110136000000186  110136000000187  110136000000188</t>
  </si>
  <si>
    <t>110136000000168  110136000000169</t>
  </si>
  <si>
    <t xml:space="preserve">Резелькулятор LE-СБЩ-63-040-5435-20 Антивирус LED-effect </t>
  </si>
  <si>
    <t>Книги  2020 октябрь</t>
  </si>
  <si>
    <t>Система видеонаблюдения к программе городская среда</t>
  </si>
  <si>
    <t>Межевой план земельного участка кладбища х Красноярский</t>
  </si>
  <si>
    <t>Межевой план земельного участка кладбища х Чиганаки</t>
  </si>
  <si>
    <t>на забаланс.сч в сумму итога не входит</t>
  </si>
  <si>
    <t>Агрегат к 160/30 5 АМХ 180м4</t>
  </si>
  <si>
    <t>Проектор Aser BS-1128-проекционная технология DLP разрешение 1024х768</t>
  </si>
  <si>
    <t>Экран LUMIEN Master Picture LMP-100114406 305 4:3</t>
  </si>
  <si>
    <t>Involone AS15 Активная 2 полосная акустическая система 350W</t>
  </si>
  <si>
    <t>Уличное освещение ул Цимлянская 9 светильников х Чиганаки</t>
  </si>
  <si>
    <t>Уличное освещение ул Каштановая 3 светильника х Чиганаки</t>
  </si>
  <si>
    <t>Уличное освещение ул Садовая 4 светильника х Чиганаки</t>
  </si>
  <si>
    <t>Уличное освещение ул Школьная 2 светильника х Чиганаки</t>
  </si>
  <si>
    <t>Стол компьютерный ЛДСП-2 (камень темный) Дуб ирландский) размер Ш1200 760Г 60</t>
  </si>
  <si>
    <t>ПЗЗ</t>
  </si>
  <si>
    <t>Гор.среда Сцена у здания ДК 60 кв м</t>
  </si>
  <si>
    <t>1101380000000204</t>
  </si>
  <si>
    <t>1101380000000203</t>
  </si>
  <si>
    <t>110138000100</t>
  </si>
  <si>
    <t>Сооружение "Универсальная спортивная площадка в х Красноярский 800 кв м "</t>
  </si>
  <si>
    <t>акт №0000-000001 от 30.09.2020г</t>
  </si>
  <si>
    <t>Распоряжение.гл адм. Красноярского с/п № 8-р от 15.02.2021г</t>
  </si>
  <si>
    <t>Распоряжение главы Красноярского с/п № 8-р от 15.02.2021г</t>
  </si>
  <si>
    <t>30.11.2020г</t>
  </si>
  <si>
    <t>24.11.2020г</t>
  </si>
  <si>
    <t>Распоряжение Главы Красноярского с/п № 8-р от 15.02.2021г</t>
  </si>
  <si>
    <t>22.10.2020г</t>
  </si>
  <si>
    <t>09.11.2020г</t>
  </si>
  <si>
    <t>13.10.2020г</t>
  </si>
  <si>
    <t>21.12.2020г</t>
  </si>
  <si>
    <t>19.11.2020г</t>
  </si>
  <si>
    <t>15.12.2020г</t>
  </si>
  <si>
    <t>22.12.2020г</t>
  </si>
  <si>
    <t>Площадка и дорожка из тротуарной плитки 25,66 кв.м у мемориальной стеллы х. Чиганаки</t>
  </si>
  <si>
    <t>Распоряжение гл.адм. Красноярского с/п № 21-р от 09.06.2021г</t>
  </si>
  <si>
    <t>Распоряжение №28-р от 26.07.2021г О списании материальных ценностей</t>
  </si>
  <si>
    <t>Площадка ТКО 1 х Красноярский</t>
  </si>
  <si>
    <t>Площадка ТКО 2 х Красноярский</t>
  </si>
  <si>
    <t>Волгоградская область Котельниковский район х Красноярский ул Ленина</t>
  </si>
  <si>
    <t>Волгоградская область Котельниковский район х Красноярский ул Приморская 16 (у школы)</t>
  </si>
  <si>
    <t>Системный блокcore i3Gb DDR4/128Gb SSD+500Gb HDD/Windows 10Pro</t>
  </si>
  <si>
    <t>Распоряжение Главы Красноярского с/п № 20-р от 09.06.2021г</t>
  </si>
  <si>
    <t>09.06.2021г</t>
  </si>
  <si>
    <t>Монитор AOC M2470SWH</t>
  </si>
  <si>
    <t>Книги  2021 май</t>
  </si>
  <si>
    <t>Уличное освещение ул Гагарина 2 светильника х Красноярский</t>
  </si>
  <si>
    <t>Уличное освещение ул Гагарина 8 светильников х Красноярский</t>
  </si>
  <si>
    <t>Уличное освещение ул Солнечная 6 светильников х Красноярский</t>
  </si>
  <si>
    <t>Ограждение из металл.решет.панелей высота до 2 м 11 штук х Чиганаки у мемориала</t>
  </si>
  <si>
    <t>Уличное освещение ул ЛЕНИНА 3 светильника х Красноярский</t>
  </si>
  <si>
    <t>Уличное освещение ул Приморская 4 светильника х Красноярский</t>
  </si>
  <si>
    <t>18.06.2021г</t>
  </si>
  <si>
    <t>Распоряжение главы Красноярского с/п № 27-р-а от 23.07.2021г</t>
  </si>
  <si>
    <t>15.02.2021г</t>
  </si>
  <si>
    <t>Распоряжение Главы Красноярского с/п № 35-р от 12.10.2021г</t>
  </si>
  <si>
    <t>Распоряжение Главы Красноярского с/п № 22-р от 18.06.2021г</t>
  </si>
  <si>
    <t>вып из ЕГРН от 09.01.2021г № 34:13:030002</t>
  </si>
  <si>
    <t>Дорога с твердым покрытием протяженностью 2,2 км.ширина 6м с 1990 г х Красноярский</t>
  </si>
  <si>
    <t>Лестница 3-х секц ALUMET/12 ст</t>
  </si>
  <si>
    <t>Распоряжение Главы Красноярского с/п № 7-р от 28.01.2022г</t>
  </si>
  <si>
    <t>28.01.2022г</t>
  </si>
  <si>
    <t>Уличное освещение ул Степная 3 свет х Чиганаки</t>
  </si>
  <si>
    <t>Ноутбук HP 255 G7 15,6 AmdRysen 3200V2  Гц темносеребристиый</t>
  </si>
  <si>
    <t>Уличное освещение ул К.Маркса 17 светильников х Красноярский</t>
  </si>
  <si>
    <t>Велотренажер DFS</t>
  </si>
  <si>
    <t>Тренажер элептический DFS</t>
  </si>
  <si>
    <t>Уличное освещение ул Алимова 10 светильников х Красноярский</t>
  </si>
  <si>
    <t>Уличное освещение ул Гагарина 4 светильника х Красноярский</t>
  </si>
  <si>
    <t>Уличное освещение пер Уютный 2 светильника х Красноярский</t>
  </si>
  <si>
    <t>Cистемный блок core i3/8Gb SSD+1000Gb HDD</t>
  </si>
  <si>
    <t>12.10.2021г</t>
  </si>
  <si>
    <t xml:space="preserve"> Реестр муниципального недвижимого имущества (казна) Красноярского сельского поселения на 29.06.2022год</t>
  </si>
  <si>
    <t>Реестр муниципального движимого имущества Красноярского сельского поселения на 29.06.2022г</t>
  </si>
  <si>
    <t>Реестр движимого муниципального имущества Кроасноярского сельского поселения на 29.06.2022г.</t>
  </si>
  <si>
    <t>Ноутбук 15,6 "IPS"Intel Core3 8Гб</t>
  </si>
  <si>
    <t>Распоряжение Главы Красноярского с/п № 23-р от 29.06.2022г</t>
  </si>
  <si>
    <t>Стенд 3х16</t>
  </si>
  <si>
    <t>29.06.2022г</t>
  </si>
  <si>
    <t>Торговый прилавок х Красноярский</t>
  </si>
  <si>
    <t>Площадка ТКО на территории кладбища х Красноярский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</si>
  <si>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Реестр недвижимого муниципального имущества ( земельные участки)Красноярского сельского поселения   Котельниковского муниципального района Волгоградской области на 29.06.2022 г.</t>
  </si>
  <si>
    <t>Реестр недвижимого муниципального имущества Красноярского сельского поселения Котельниковского муниципального района Волгоградской области на 29.06.2022г</t>
  </si>
  <si>
    <t xml:space="preserve"> Реестр муниципальной собственности движимого имущества-(казна) Красноярского сельского поселения на 29.06. 2022года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</si>
</sst>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[$-FC19]d\ mmmm\ yyyy\ &quot;г.&quot;"/>
    <numFmt numFmtId="182" formatCode="0.0"/>
    <numFmt numFmtId="183" formatCode="#,##0_ ;\-#,##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&quot;р.&quot;"/>
  </numFmts>
  <fonts count="4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43"/>
      </left>
      <right style="thin">
        <color indexed="43"/>
      </right>
      <top style="thin">
        <color indexed="4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1" fillId="3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180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32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3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82" fontId="6" fillId="0" borderId="10" xfId="0" applyNumberFormat="1" applyFont="1" applyBorder="1" applyAlignment="1">
      <alignment wrapText="1"/>
    </xf>
    <xf numFmtId="0" fontId="6" fillId="32" borderId="10" xfId="0" applyFont="1" applyFill="1" applyBorder="1" applyAlignment="1">
      <alignment horizontal="center" wrapText="1"/>
    </xf>
    <xf numFmtId="2" fontId="6" fillId="32" borderId="10" xfId="0" applyNumberFormat="1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left" wrapText="1"/>
    </xf>
    <xf numFmtId="0" fontId="6" fillId="32" borderId="0" xfId="0" applyFont="1" applyFill="1" applyBorder="1" applyAlignment="1">
      <alignment horizontal="center" wrapText="1"/>
    </xf>
    <xf numFmtId="182" fontId="6" fillId="32" borderId="0" xfId="0" applyNumberFormat="1" applyFont="1" applyFill="1" applyBorder="1" applyAlignment="1">
      <alignment horizontal="center" wrapText="1"/>
    </xf>
    <xf numFmtId="2" fontId="6" fillId="32" borderId="0" xfId="0" applyNumberFormat="1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center" wrapText="1"/>
    </xf>
    <xf numFmtId="49" fontId="6" fillId="32" borderId="0" xfId="0" applyNumberFormat="1" applyFont="1" applyFill="1" applyBorder="1" applyAlignment="1">
      <alignment horizontal="left" wrapText="1"/>
    </xf>
    <xf numFmtId="49" fontId="6" fillId="32" borderId="10" xfId="0" applyNumberFormat="1" applyFont="1" applyFill="1" applyBorder="1" applyAlignment="1">
      <alignment horizontal="left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/>
    </xf>
    <xf numFmtId="4" fontId="6" fillId="32" borderId="10" xfId="0" applyNumberFormat="1" applyFont="1" applyFill="1" applyBorder="1" applyAlignment="1">
      <alignment horizontal="center"/>
    </xf>
    <xf numFmtId="182" fontId="6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49" fontId="0" fillId="32" borderId="10" xfId="0" applyNumberFormat="1" applyFont="1" applyFill="1" applyBorder="1" applyAlignment="1">
      <alignment horizontal="center" vertical="center" wrapText="1"/>
    </xf>
    <xf numFmtId="14" fontId="0" fillId="32" borderId="10" xfId="0" applyNumberFormat="1" applyFont="1" applyFill="1" applyBorder="1" applyAlignment="1">
      <alignment horizontal="center" vertical="center"/>
    </xf>
    <xf numFmtId="1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/>
    </xf>
    <xf numFmtId="14" fontId="0" fillId="32" borderId="10" xfId="0" applyNumberFormat="1" applyFont="1" applyFill="1" applyBorder="1" applyAlignment="1">
      <alignment/>
    </xf>
    <xf numFmtId="1" fontId="0" fillId="32" borderId="10" xfId="0" applyNumberFormat="1" applyFont="1" applyFill="1" applyBorder="1" applyAlignment="1">
      <alignment/>
    </xf>
    <xf numFmtId="0" fontId="0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33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182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right" vertical="top"/>
    </xf>
    <xf numFmtId="0" fontId="9" fillId="32" borderId="10" xfId="0" applyFont="1" applyFill="1" applyBorder="1" applyAlignment="1">
      <alignment horizontal="left" vertical="top" wrapText="1"/>
    </xf>
    <xf numFmtId="2" fontId="0" fillId="32" borderId="10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1" fontId="0" fillId="32" borderId="10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/>
    </xf>
    <xf numFmtId="1" fontId="1" fillId="32" borderId="10" xfId="0" applyNumberFormat="1" applyFont="1" applyFill="1" applyBorder="1" applyAlignment="1">
      <alignment horizontal="center" vertical="center"/>
    </xf>
    <xf numFmtId="14" fontId="1" fillId="32" borderId="10" xfId="0" applyNumberFormat="1" applyFont="1" applyFill="1" applyBorder="1" applyAlignment="1">
      <alignment horizontal="center" vertical="center"/>
    </xf>
    <xf numFmtId="3" fontId="1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1" fontId="9" fillId="0" borderId="10" xfId="0" applyNumberFormat="1" applyFont="1" applyFill="1" applyBorder="1" applyAlignment="1">
      <alignment horizontal="left" vertical="top" wrapText="1"/>
    </xf>
    <xf numFmtId="4" fontId="10" fillId="32" borderId="10" xfId="0" applyNumberFormat="1" applyFont="1" applyFill="1" applyBorder="1" applyAlignment="1">
      <alignment horizontal="right" vertical="top"/>
    </xf>
    <xf numFmtId="4" fontId="9" fillId="32" borderId="10" xfId="0" applyNumberFormat="1" applyFont="1" applyFill="1" applyBorder="1" applyAlignment="1">
      <alignment horizontal="right" vertical="top"/>
    </xf>
    <xf numFmtId="0" fontId="0" fillId="32" borderId="0" xfId="0" applyFill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2" fontId="9" fillId="32" borderId="10" xfId="0" applyNumberFormat="1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1" fontId="9" fillId="32" borderId="10" xfId="0" applyNumberFormat="1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left" vertical="top" wrapText="1"/>
    </xf>
    <xf numFmtId="49" fontId="6" fillId="32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wrapText="1"/>
    </xf>
    <xf numFmtId="4" fontId="1" fillId="32" borderId="10" xfId="0" applyNumberFormat="1" applyFont="1" applyFill="1" applyBorder="1" applyAlignment="1">
      <alignment horizontal="right" vertical="top"/>
    </xf>
    <xf numFmtId="1" fontId="0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32" borderId="0" xfId="0" applyFont="1" applyFill="1" applyAlignment="1">
      <alignment/>
    </xf>
    <xf numFmtId="0" fontId="9" fillId="0" borderId="14" xfId="0" applyFont="1" applyBorder="1" applyAlignment="1">
      <alignment horizontal="center"/>
    </xf>
    <xf numFmtId="0" fontId="9" fillId="32" borderId="10" xfId="0" applyFont="1" applyFill="1" applyBorder="1" applyAlignment="1">
      <alignment horizontal="left" wrapText="1"/>
    </xf>
    <xf numFmtId="0" fontId="9" fillId="32" borderId="10" xfId="0" applyFont="1" applyFill="1" applyBorder="1" applyAlignment="1">
      <alignment horizont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1" fontId="9" fillId="32" borderId="10" xfId="0" applyNumberFormat="1" applyFont="1" applyFill="1" applyBorder="1" applyAlignment="1">
      <alignment horizontal="center" wrapText="1"/>
    </xf>
    <xf numFmtId="2" fontId="9" fillId="32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wrapText="1"/>
    </xf>
    <xf numFmtId="168" fontId="9" fillId="32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center" wrapText="1"/>
    </xf>
    <xf numFmtId="14" fontId="9" fillId="32" borderId="10" xfId="0" applyNumberFormat="1" applyFont="1" applyFill="1" applyBorder="1" applyAlignment="1">
      <alignment horizontal="center" wrapText="1"/>
    </xf>
    <xf numFmtId="0" fontId="9" fillId="32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49" fontId="9" fillId="32" borderId="13" xfId="0" applyNumberFormat="1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/>
    </xf>
    <xf numFmtId="2" fontId="9" fillId="0" borderId="0" xfId="0" applyNumberFormat="1" applyFont="1" applyFill="1" applyBorder="1" applyAlignment="1">
      <alignment horizontal="center" wrapText="1"/>
    </xf>
    <xf numFmtId="0" fontId="0" fillId="32" borderId="0" xfId="0" applyFont="1" applyFill="1" applyAlignment="1">
      <alignment/>
    </xf>
    <xf numFmtId="2" fontId="1" fillId="32" borderId="0" xfId="0" applyNumberFormat="1" applyFont="1" applyFill="1" applyBorder="1" applyAlignment="1">
      <alignment horizontal="center" vertical="center"/>
    </xf>
    <xf numFmtId="180" fontId="1" fillId="32" borderId="10" xfId="0" applyNumberFormat="1" applyFont="1" applyFill="1" applyBorder="1" applyAlignment="1">
      <alignment horizontal="center" vertical="center"/>
    </xf>
    <xf numFmtId="180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left" vertical="top" wrapText="1"/>
    </xf>
    <xf numFmtId="1" fontId="9" fillId="32" borderId="13" xfId="0" applyNumberFormat="1" applyFont="1" applyFill="1" applyBorder="1" applyAlignment="1">
      <alignment horizontal="left" vertical="top" wrapText="1"/>
    </xf>
    <xf numFmtId="0" fontId="9" fillId="32" borderId="0" xfId="0" applyFont="1" applyFill="1" applyAlignment="1">
      <alignment/>
    </xf>
    <xf numFmtId="0" fontId="0" fillId="0" borderId="10" xfId="0" applyFont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 wrapText="1"/>
    </xf>
    <xf numFmtId="14" fontId="0" fillId="32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49" fontId="9" fillId="32" borderId="0" xfId="0" applyNumberFormat="1" applyFont="1" applyFill="1" applyBorder="1" applyAlignment="1">
      <alignment horizontal="center" vertical="center" wrapText="1"/>
    </xf>
    <xf numFmtId="49" fontId="9" fillId="32" borderId="14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3" fontId="9" fillId="34" borderId="10" xfId="0" applyNumberFormat="1" applyFont="1" applyFill="1" applyBorder="1" applyAlignment="1">
      <alignment horizontal="center" wrapText="1"/>
    </xf>
    <xf numFmtId="4" fontId="9" fillId="34" borderId="10" xfId="0" applyNumberFormat="1" applyFont="1" applyFill="1" applyBorder="1" applyAlignment="1">
      <alignment horizontal="right" vertical="top"/>
    </xf>
    <xf numFmtId="4" fontId="9" fillId="34" borderId="16" xfId="0" applyNumberFormat="1" applyFont="1" applyFill="1" applyBorder="1" applyAlignment="1">
      <alignment horizontal="right" vertical="top"/>
    </xf>
    <xf numFmtId="0" fontId="9" fillId="34" borderId="10" xfId="0" applyFont="1" applyFill="1" applyBorder="1" applyAlignment="1">
      <alignment/>
    </xf>
    <xf numFmtId="49" fontId="1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2" fontId="0" fillId="34" borderId="10" xfId="0" applyNumberFormat="1" applyFont="1" applyFill="1" applyBorder="1" applyAlignment="1">
      <alignment wrapText="1"/>
    </xf>
    <xf numFmtId="2" fontId="0" fillId="34" borderId="10" xfId="0" applyNumberFormat="1" applyFont="1" applyFill="1" applyBorder="1" applyAlignment="1">
      <alignment/>
    </xf>
    <xf numFmtId="14" fontId="0" fillId="34" borderId="10" xfId="0" applyNumberFormat="1" applyFont="1" applyFill="1" applyBorder="1" applyAlignment="1">
      <alignment/>
    </xf>
    <xf numFmtId="1" fontId="0" fillId="34" borderId="10" xfId="0" applyNumberFormat="1" applyFont="1" applyFill="1" applyBorder="1" applyAlignment="1">
      <alignment horizontal="center" vertical="center"/>
    </xf>
    <xf numFmtId="1" fontId="0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14" fontId="1" fillId="34" borderId="10" xfId="0" applyNumberFormat="1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49" fontId="1" fillId="34" borderId="17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/>
    </xf>
    <xf numFmtId="180" fontId="1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80" fontId="1" fillId="34" borderId="18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left" vertical="top" wrapText="1"/>
    </xf>
    <xf numFmtId="2" fontId="9" fillId="34" borderId="13" xfId="0" applyNumberFormat="1" applyFont="1" applyFill="1" applyBorder="1" applyAlignment="1">
      <alignment horizontal="left" vertical="top" wrapText="1"/>
    </xf>
    <xf numFmtId="2" fontId="6" fillId="34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wrapText="1"/>
    </xf>
    <xf numFmtId="183" fontId="6" fillId="34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horizontal="right" vertical="top"/>
    </xf>
    <xf numFmtId="1" fontId="6" fillId="34" borderId="10" xfId="0" applyNumberFormat="1" applyFont="1" applyFill="1" applyBorder="1" applyAlignment="1">
      <alignment wrapText="1"/>
    </xf>
    <xf numFmtId="182" fontId="6" fillId="34" borderId="10" xfId="0" applyNumberFormat="1" applyFont="1" applyFill="1" applyBorder="1" applyAlignment="1">
      <alignment wrapText="1"/>
    </xf>
    <xf numFmtId="2" fontId="6" fillId="34" borderId="10" xfId="0" applyNumberFormat="1" applyFont="1" applyFill="1" applyBorder="1" applyAlignment="1">
      <alignment wrapText="1"/>
    </xf>
    <xf numFmtId="2" fontId="1" fillId="35" borderId="10" xfId="0" applyNumberFormat="1" applyFont="1" applyFill="1" applyBorder="1" applyAlignment="1">
      <alignment horizontal="center" vertical="center"/>
    </xf>
    <xf numFmtId="49" fontId="1" fillId="35" borderId="10" xfId="0" applyNumberFormat="1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right" vertical="top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32" borderId="2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23" xfId="0" applyFont="1" applyBorder="1" applyAlignment="1">
      <alignment horizontal="center" wrapText="1"/>
    </xf>
    <xf numFmtId="0" fontId="6" fillId="32" borderId="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view="pageBreakPreview" zoomScale="60" zoomScalePageLayoutView="0" workbookViewId="0" topLeftCell="A1">
      <selection activeCell="A1" sqref="A1:N1"/>
    </sheetView>
  </sheetViews>
  <sheetFormatPr defaultColWidth="9.00390625" defaultRowHeight="12.75"/>
  <cols>
    <col min="1" max="1" width="5.00390625" style="1" customWidth="1"/>
    <col min="2" max="2" width="33.50390625" style="1" customWidth="1"/>
    <col min="3" max="3" width="21.00390625" style="1" customWidth="1"/>
    <col min="4" max="4" width="15.25390625" style="1" customWidth="1"/>
    <col min="5" max="5" width="14.375" style="1" customWidth="1"/>
    <col min="6" max="6" width="18.25390625" style="1" customWidth="1"/>
    <col min="7" max="7" width="13.50390625" style="1" customWidth="1"/>
    <col min="8" max="8" width="8.875" style="1" hidden="1" customWidth="1"/>
    <col min="9" max="9" width="3.625" style="1" hidden="1" customWidth="1"/>
    <col min="10" max="10" width="8.875" style="1" hidden="1" customWidth="1"/>
    <col min="11" max="11" width="13.625" style="1" customWidth="1"/>
    <col min="12" max="12" width="13.00390625" style="1" customWidth="1"/>
    <col min="13" max="13" width="24.375" style="1" customWidth="1"/>
    <col min="14" max="14" width="11.625" style="1" customWidth="1"/>
    <col min="15" max="16384" width="8.875" style="1" customWidth="1"/>
  </cols>
  <sheetData>
    <row r="1" spans="1:14" ht="45.75" customHeight="1">
      <c r="A1" s="200" t="s">
        <v>675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2"/>
      <c r="N1" s="203"/>
    </row>
    <row r="2" spans="1:17" ht="135" customHeight="1">
      <c r="A2" s="102" t="s">
        <v>0</v>
      </c>
      <c r="B2" s="102" t="s">
        <v>1</v>
      </c>
      <c r="C2" s="102" t="s">
        <v>385</v>
      </c>
      <c r="D2" s="102" t="s">
        <v>2</v>
      </c>
      <c r="E2" s="102" t="s">
        <v>386</v>
      </c>
      <c r="F2" s="103" t="s">
        <v>387</v>
      </c>
      <c r="G2" s="102" t="s">
        <v>11</v>
      </c>
      <c r="H2" s="104"/>
      <c r="I2" s="104"/>
      <c r="J2" s="104"/>
      <c r="K2" s="102" t="s">
        <v>12</v>
      </c>
      <c r="L2" s="105" t="s">
        <v>366</v>
      </c>
      <c r="M2" s="102" t="s">
        <v>3</v>
      </c>
      <c r="N2" s="102" t="s">
        <v>464</v>
      </c>
      <c r="O2" s="7"/>
      <c r="P2" s="7"/>
      <c r="Q2" s="8"/>
    </row>
    <row r="3" spans="1:14" ht="108" customHeight="1">
      <c r="A3" s="150">
        <v>1</v>
      </c>
      <c r="B3" s="151" t="s">
        <v>52</v>
      </c>
      <c r="C3" s="151" t="s">
        <v>199</v>
      </c>
      <c r="D3" s="152">
        <v>39336</v>
      </c>
      <c r="E3" s="154" t="s">
        <v>645</v>
      </c>
      <c r="F3" s="173">
        <v>1101040002</v>
      </c>
      <c r="G3" s="153">
        <v>0</v>
      </c>
      <c r="H3" s="153">
        <v>0</v>
      </c>
      <c r="I3" s="153">
        <v>0</v>
      </c>
      <c r="J3" s="153">
        <v>0</v>
      </c>
      <c r="K3" s="153">
        <v>0</v>
      </c>
      <c r="L3" s="153">
        <v>0</v>
      </c>
      <c r="M3" s="151" t="s">
        <v>27</v>
      </c>
      <c r="N3" s="151" t="s">
        <v>628</v>
      </c>
    </row>
    <row r="4" spans="1:14" ht="96.75" customHeight="1">
      <c r="A4" s="15">
        <v>2</v>
      </c>
      <c r="B4" s="65" t="s">
        <v>53</v>
      </c>
      <c r="C4" s="65" t="s">
        <v>199</v>
      </c>
      <c r="D4" s="66">
        <v>39336</v>
      </c>
      <c r="E4" s="154" t="s">
        <v>645</v>
      </c>
      <c r="F4" s="174">
        <v>1101040001</v>
      </c>
      <c r="G4" s="81">
        <v>0</v>
      </c>
      <c r="H4" s="81">
        <v>0</v>
      </c>
      <c r="I4" s="81">
        <v>0</v>
      </c>
      <c r="J4" s="81">
        <v>0</v>
      </c>
      <c r="K4" s="81">
        <v>0</v>
      </c>
      <c r="L4" s="77">
        <v>0</v>
      </c>
      <c r="M4" s="65" t="s">
        <v>27</v>
      </c>
      <c r="N4" s="151" t="s">
        <v>628</v>
      </c>
    </row>
    <row r="5" spans="1:14" ht="96" customHeight="1">
      <c r="A5" s="15">
        <v>3</v>
      </c>
      <c r="B5" s="65" t="s">
        <v>54</v>
      </c>
      <c r="C5" s="65" t="s">
        <v>199</v>
      </c>
      <c r="D5" s="66">
        <v>39438</v>
      </c>
      <c r="E5" s="154" t="s">
        <v>645</v>
      </c>
      <c r="F5" s="174">
        <v>1101040003</v>
      </c>
      <c r="G5" s="81">
        <v>0</v>
      </c>
      <c r="H5" s="81">
        <v>0</v>
      </c>
      <c r="I5" s="81">
        <v>0</v>
      </c>
      <c r="J5" s="81">
        <v>0</v>
      </c>
      <c r="K5" s="81">
        <v>0</v>
      </c>
      <c r="L5" s="77">
        <v>0</v>
      </c>
      <c r="M5" s="65" t="s">
        <v>27</v>
      </c>
      <c r="N5" s="151" t="s">
        <v>628</v>
      </c>
    </row>
    <row r="6" spans="1:15" ht="95.25" customHeight="1">
      <c r="A6" s="15">
        <v>4</v>
      </c>
      <c r="B6" s="65" t="s">
        <v>55</v>
      </c>
      <c r="C6" s="65" t="s">
        <v>16</v>
      </c>
      <c r="D6" s="66">
        <v>2008</v>
      </c>
      <c r="E6" s="154" t="s">
        <v>645</v>
      </c>
      <c r="F6" s="174">
        <v>1101010004</v>
      </c>
      <c r="G6" s="81">
        <v>0</v>
      </c>
      <c r="H6" s="81">
        <v>0</v>
      </c>
      <c r="I6" s="81">
        <v>0</v>
      </c>
      <c r="J6" s="81">
        <v>0</v>
      </c>
      <c r="K6" s="81">
        <v>0</v>
      </c>
      <c r="L6" s="77">
        <v>0</v>
      </c>
      <c r="M6" s="65" t="s">
        <v>27</v>
      </c>
      <c r="N6" s="151" t="s">
        <v>628</v>
      </c>
      <c r="O6" s="12"/>
    </row>
    <row r="7" spans="1:14" ht="94.5" customHeight="1">
      <c r="A7" s="15">
        <v>5</v>
      </c>
      <c r="B7" s="65" t="s">
        <v>55</v>
      </c>
      <c r="C7" s="65" t="s">
        <v>16</v>
      </c>
      <c r="D7" s="66">
        <v>2008</v>
      </c>
      <c r="E7" s="154" t="s">
        <v>645</v>
      </c>
      <c r="F7" s="174">
        <v>1101010005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77">
        <v>0</v>
      </c>
      <c r="M7" s="65" t="s">
        <v>27</v>
      </c>
      <c r="N7" s="151" t="s">
        <v>628</v>
      </c>
    </row>
    <row r="8" spans="1:14" ht="97.5" customHeight="1">
      <c r="A8" s="15">
        <v>6</v>
      </c>
      <c r="B8" s="65" t="s">
        <v>56</v>
      </c>
      <c r="C8" s="65" t="s">
        <v>199</v>
      </c>
      <c r="D8" s="66">
        <v>39974</v>
      </c>
      <c r="E8" s="154" t="s">
        <v>645</v>
      </c>
      <c r="F8" s="174">
        <v>1101040006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77">
        <v>0</v>
      </c>
      <c r="M8" s="65" t="s">
        <v>27</v>
      </c>
      <c r="N8" s="151" t="s">
        <v>628</v>
      </c>
    </row>
    <row r="9" spans="1:14" ht="94.5" customHeight="1">
      <c r="A9" s="15">
        <v>7</v>
      </c>
      <c r="B9" s="14" t="s">
        <v>57</v>
      </c>
      <c r="C9" s="14" t="s">
        <v>199</v>
      </c>
      <c r="D9" s="16">
        <v>40025</v>
      </c>
      <c r="E9" s="154" t="s">
        <v>645</v>
      </c>
      <c r="F9" s="174">
        <v>11010400000026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77">
        <v>0</v>
      </c>
      <c r="M9" s="14" t="s">
        <v>27</v>
      </c>
      <c r="N9" s="151" t="s">
        <v>628</v>
      </c>
    </row>
    <row r="10" spans="1:14" ht="51.75" customHeight="1">
      <c r="A10" s="15">
        <v>8</v>
      </c>
      <c r="B10" s="14" t="s">
        <v>208</v>
      </c>
      <c r="C10" s="14" t="s">
        <v>257</v>
      </c>
      <c r="D10" s="16" t="s">
        <v>209</v>
      </c>
      <c r="E10" s="16"/>
      <c r="F10" s="67">
        <v>138001800000113</v>
      </c>
      <c r="G10" s="89">
        <v>48600</v>
      </c>
      <c r="H10" s="90"/>
      <c r="I10" s="90"/>
      <c r="J10" s="90"/>
      <c r="K10" s="99">
        <v>48600</v>
      </c>
      <c r="L10" s="99">
        <v>0</v>
      </c>
      <c r="M10" s="14" t="s">
        <v>27</v>
      </c>
      <c r="N10" s="14"/>
    </row>
    <row r="11" spans="1:14" ht="95.25" customHeight="1">
      <c r="A11" s="17">
        <v>9</v>
      </c>
      <c r="B11" s="14" t="s">
        <v>58</v>
      </c>
      <c r="C11" s="14" t="s">
        <v>199</v>
      </c>
      <c r="D11" s="14" t="s">
        <v>59</v>
      </c>
      <c r="E11" s="154" t="s">
        <v>645</v>
      </c>
      <c r="F11" s="91">
        <v>138001800000037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9">
        <v>0</v>
      </c>
      <c r="M11" s="14" t="s">
        <v>27</v>
      </c>
      <c r="N11" s="151" t="s">
        <v>628</v>
      </c>
    </row>
    <row r="12" spans="1:14" ht="93" customHeight="1">
      <c r="A12" s="17">
        <v>10</v>
      </c>
      <c r="B12" s="14" t="s">
        <v>58</v>
      </c>
      <c r="C12" s="14" t="s">
        <v>199</v>
      </c>
      <c r="D12" s="14" t="s">
        <v>59</v>
      </c>
      <c r="E12" s="154" t="s">
        <v>645</v>
      </c>
      <c r="F12" s="91">
        <v>138001800000038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9">
        <v>0</v>
      </c>
      <c r="M12" s="14" t="s">
        <v>27</v>
      </c>
      <c r="N12" s="151" t="s">
        <v>628</v>
      </c>
    </row>
    <row r="13" spans="1:14" ht="45" customHeight="1">
      <c r="A13" s="17">
        <v>11</v>
      </c>
      <c r="B13" s="14" t="s">
        <v>61</v>
      </c>
      <c r="C13" s="14" t="s">
        <v>199</v>
      </c>
      <c r="D13" s="14" t="s">
        <v>60</v>
      </c>
      <c r="E13" s="14"/>
      <c r="F13" s="91">
        <v>11010400004</v>
      </c>
      <c r="G13" s="89">
        <v>1400000</v>
      </c>
      <c r="H13" s="68"/>
      <c r="I13" s="68"/>
      <c r="J13" s="68"/>
      <c r="K13" s="99">
        <v>1400000</v>
      </c>
      <c r="L13" s="99">
        <v>0</v>
      </c>
      <c r="M13" s="14" t="s">
        <v>27</v>
      </c>
      <c r="N13" s="14"/>
    </row>
    <row r="14" spans="1:14" ht="49.5" customHeight="1">
      <c r="A14" s="17">
        <v>12</v>
      </c>
      <c r="B14" s="14" t="s">
        <v>62</v>
      </c>
      <c r="C14" s="14" t="s">
        <v>199</v>
      </c>
      <c r="D14" s="14" t="s">
        <v>63</v>
      </c>
      <c r="E14" s="14"/>
      <c r="F14" s="91">
        <v>101060000000021</v>
      </c>
      <c r="G14" s="89">
        <v>3800</v>
      </c>
      <c r="H14" s="68"/>
      <c r="I14" s="68"/>
      <c r="J14" s="68"/>
      <c r="K14" s="89">
        <v>3800</v>
      </c>
      <c r="L14" s="89">
        <v>0</v>
      </c>
      <c r="M14" s="14" t="s">
        <v>27</v>
      </c>
      <c r="N14" s="14"/>
    </row>
    <row r="15" spans="1:14" ht="54" customHeight="1">
      <c r="A15" s="17">
        <v>13</v>
      </c>
      <c r="B15" s="14" t="s">
        <v>64</v>
      </c>
      <c r="C15" s="14" t="s">
        <v>199</v>
      </c>
      <c r="D15" s="14" t="s">
        <v>63</v>
      </c>
      <c r="E15" s="14"/>
      <c r="F15" s="58">
        <v>101060000000022</v>
      </c>
      <c r="G15" s="77">
        <v>3800</v>
      </c>
      <c r="H15" s="80"/>
      <c r="I15" s="80"/>
      <c r="J15" s="80"/>
      <c r="K15" s="77">
        <v>3800</v>
      </c>
      <c r="L15" s="78">
        <v>0</v>
      </c>
      <c r="M15" s="14" t="s">
        <v>27</v>
      </c>
      <c r="N15" s="14"/>
    </row>
    <row r="16" spans="1:14" ht="53.25" customHeight="1">
      <c r="A16" s="17">
        <v>14</v>
      </c>
      <c r="B16" s="14" t="s">
        <v>65</v>
      </c>
      <c r="C16" s="14" t="s">
        <v>199</v>
      </c>
      <c r="D16" s="14" t="s">
        <v>63</v>
      </c>
      <c r="E16" s="14"/>
      <c r="F16" s="58">
        <v>101060000000023</v>
      </c>
      <c r="G16" s="77">
        <v>3800</v>
      </c>
      <c r="H16" s="80"/>
      <c r="I16" s="80"/>
      <c r="J16" s="80"/>
      <c r="K16" s="77">
        <v>3800</v>
      </c>
      <c r="L16" s="78">
        <v>0</v>
      </c>
      <c r="M16" s="14" t="s">
        <v>27</v>
      </c>
      <c r="N16" s="14"/>
    </row>
    <row r="17" spans="1:14" ht="70.5" customHeight="1">
      <c r="A17" s="17">
        <v>15</v>
      </c>
      <c r="B17" s="14" t="s">
        <v>66</v>
      </c>
      <c r="C17" s="14" t="s">
        <v>199</v>
      </c>
      <c r="D17" s="14" t="s">
        <v>63</v>
      </c>
      <c r="E17" s="14"/>
      <c r="F17" s="58">
        <v>101060000000024</v>
      </c>
      <c r="G17" s="77">
        <v>3800</v>
      </c>
      <c r="H17" s="80"/>
      <c r="I17" s="80"/>
      <c r="J17" s="80"/>
      <c r="K17" s="77">
        <v>3800</v>
      </c>
      <c r="L17" s="78">
        <v>0</v>
      </c>
      <c r="M17" s="14" t="s">
        <v>27</v>
      </c>
      <c r="N17" s="14"/>
    </row>
    <row r="18" spans="1:14" ht="54" customHeight="1">
      <c r="A18" s="17">
        <v>16</v>
      </c>
      <c r="B18" s="14" t="s">
        <v>67</v>
      </c>
      <c r="C18" s="14" t="s">
        <v>199</v>
      </c>
      <c r="D18" s="14" t="s">
        <v>63</v>
      </c>
      <c r="E18" s="14"/>
      <c r="F18" s="58">
        <v>101060000000025</v>
      </c>
      <c r="G18" s="77">
        <v>3800</v>
      </c>
      <c r="H18" s="80"/>
      <c r="I18" s="80"/>
      <c r="J18" s="80"/>
      <c r="K18" s="77">
        <v>3800</v>
      </c>
      <c r="L18" s="78">
        <v>0</v>
      </c>
      <c r="M18" s="14" t="s">
        <v>27</v>
      </c>
      <c r="N18" s="14"/>
    </row>
    <row r="19" spans="1:14" ht="66">
      <c r="A19" s="17">
        <v>17</v>
      </c>
      <c r="B19" s="14" t="s">
        <v>68</v>
      </c>
      <c r="C19" s="14" t="s">
        <v>199</v>
      </c>
      <c r="D19" s="14" t="s">
        <v>69</v>
      </c>
      <c r="E19" s="14"/>
      <c r="F19" s="58">
        <v>101010600000020</v>
      </c>
      <c r="G19" s="77">
        <v>6107.5</v>
      </c>
      <c r="H19" s="80"/>
      <c r="I19" s="80"/>
      <c r="J19" s="80"/>
      <c r="K19" s="77">
        <v>6107.5</v>
      </c>
      <c r="L19" s="78">
        <v>0</v>
      </c>
      <c r="M19" s="14" t="s">
        <v>27</v>
      </c>
      <c r="N19" s="14"/>
    </row>
    <row r="20" spans="1:14" ht="57" customHeight="1">
      <c r="A20" s="17">
        <v>18</v>
      </c>
      <c r="B20" s="14" t="s">
        <v>70</v>
      </c>
      <c r="C20" s="14" t="s">
        <v>199</v>
      </c>
      <c r="D20" s="14" t="s">
        <v>69</v>
      </c>
      <c r="E20" s="14"/>
      <c r="F20" s="58">
        <v>101010600000021</v>
      </c>
      <c r="G20" s="77">
        <v>6107.5</v>
      </c>
      <c r="H20" s="80"/>
      <c r="I20" s="80"/>
      <c r="J20" s="80"/>
      <c r="K20" s="77">
        <v>6107.5</v>
      </c>
      <c r="L20" s="78">
        <v>0</v>
      </c>
      <c r="M20" s="14" t="s">
        <v>27</v>
      </c>
      <c r="N20" s="14"/>
    </row>
    <row r="21" spans="1:14" ht="79.5" customHeight="1">
      <c r="A21" s="17">
        <v>19</v>
      </c>
      <c r="B21" s="14" t="s">
        <v>71</v>
      </c>
      <c r="C21" s="14" t="s">
        <v>199</v>
      </c>
      <c r="D21" s="14" t="s">
        <v>69</v>
      </c>
      <c r="E21" s="14"/>
      <c r="F21" s="58">
        <v>101010600000022</v>
      </c>
      <c r="G21" s="77">
        <v>6107.5</v>
      </c>
      <c r="H21" s="80"/>
      <c r="I21" s="80"/>
      <c r="J21" s="80"/>
      <c r="K21" s="77">
        <v>6107.5</v>
      </c>
      <c r="L21" s="78">
        <v>0</v>
      </c>
      <c r="M21" s="14" t="s">
        <v>27</v>
      </c>
      <c r="N21" s="14"/>
    </row>
    <row r="22" spans="1:14" ht="58.5" customHeight="1">
      <c r="A22" s="17">
        <v>20</v>
      </c>
      <c r="B22" s="14" t="s">
        <v>72</v>
      </c>
      <c r="C22" s="14" t="s">
        <v>199</v>
      </c>
      <c r="D22" s="14" t="s">
        <v>69</v>
      </c>
      <c r="E22" s="14"/>
      <c r="F22" s="58">
        <v>101010600000023</v>
      </c>
      <c r="G22" s="77">
        <v>6107.5</v>
      </c>
      <c r="H22" s="80"/>
      <c r="I22" s="80"/>
      <c r="J22" s="80"/>
      <c r="K22" s="77">
        <v>6107.5</v>
      </c>
      <c r="L22" s="78">
        <v>0</v>
      </c>
      <c r="M22" s="14" t="s">
        <v>27</v>
      </c>
      <c r="N22" s="14"/>
    </row>
    <row r="23" spans="1:14" ht="45.75" customHeight="1">
      <c r="A23" s="17">
        <v>21</v>
      </c>
      <c r="B23" s="14" t="s">
        <v>73</v>
      </c>
      <c r="C23" s="14" t="s">
        <v>260</v>
      </c>
      <c r="D23" s="14" t="s">
        <v>74</v>
      </c>
      <c r="E23" s="14"/>
      <c r="F23" s="58">
        <v>110104000000027</v>
      </c>
      <c r="G23" s="77">
        <v>13350</v>
      </c>
      <c r="H23" s="80"/>
      <c r="I23" s="80"/>
      <c r="J23" s="80"/>
      <c r="K23" s="77">
        <v>13350</v>
      </c>
      <c r="L23" s="78">
        <v>0</v>
      </c>
      <c r="M23" s="14" t="s">
        <v>27</v>
      </c>
      <c r="N23" s="14"/>
    </row>
    <row r="24" spans="1:14" ht="42" customHeight="1">
      <c r="A24" s="17">
        <v>22</v>
      </c>
      <c r="B24" s="14" t="s">
        <v>73</v>
      </c>
      <c r="C24" s="14" t="s">
        <v>260</v>
      </c>
      <c r="D24" s="14" t="s">
        <v>74</v>
      </c>
      <c r="E24" s="14"/>
      <c r="F24" s="58">
        <v>110104000000028</v>
      </c>
      <c r="G24" s="77">
        <v>13350</v>
      </c>
      <c r="H24" s="80"/>
      <c r="I24" s="80"/>
      <c r="J24" s="80"/>
      <c r="K24" s="78">
        <v>13350</v>
      </c>
      <c r="L24" s="78">
        <v>0</v>
      </c>
      <c r="M24" s="14" t="s">
        <v>27</v>
      </c>
      <c r="N24" s="14"/>
    </row>
    <row r="25" spans="1:14" ht="45" customHeight="1">
      <c r="A25" s="17">
        <v>23</v>
      </c>
      <c r="B25" s="14" t="s">
        <v>75</v>
      </c>
      <c r="C25" s="14" t="s">
        <v>258</v>
      </c>
      <c r="D25" s="14" t="s">
        <v>259</v>
      </c>
      <c r="E25" s="14"/>
      <c r="F25" s="58">
        <v>110800000000001</v>
      </c>
      <c r="G25" s="77">
        <v>5193</v>
      </c>
      <c r="H25" s="76"/>
      <c r="I25" s="76"/>
      <c r="J25" s="76"/>
      <c r="K25" s="77">
        <v>5193</v>
      </c>
      <c r="L25" s="78">
        <v>0</v>
      </c>
      <c r="M25" s="14" t="s">
        <v>27</v>
      </c>
      <c r="N25" s="14"/>
    </row>
    <row r="26" spans="1:14" ht="51.75" customHeight="1">
      <c r="A26" s="17">
        <v>24</v>
      </c>
      <c r="B26" s="14" t="s">
        <v>75</v>
      </c>
      <c r="C26" s="14" t="s">
        <v>258</v>
      </c>
      <c r="D26" s="14" t="s">
        <v>259</v>
      </c>
      <c r="E26" s="14"/>
      <c r="F26" s="58">
        <v>110800000000002</v>
      </c>
      <c r="G26" s="77">
        <v>5193</v>
      </c>
      <c r="H26" s="76"/>
      <c r="I26" s="76"/>
      <c r="J26" s="76"/>
      <c r="K26" s="77">
        <v>5193</v>
      </c>
      <c r="L26" s="78">
        <v>0</v>
      </c>
      <c r="M26" s="14" t="s">
        <v>27</v>
      </c>
      <c r="N26" s="14"/>
    </row>
    <row r="27" spans="1:14" ht="91.5" customHeight="1">
      <c r="A27" s="68">
        <v>25</v>
      </c>
      <c r="B27" s="68" t="s">
        <v>76</v>
      </c>
      <c r="C27" s="65" t="s">
        <v>199</v>
      </c>
      <c r="D27" s="69">
        <v>40897</v>
      </c>
      <c r="E27" s="154" t="s">
        <v>645</v>
      </c>
      <c r="F27" s="70">
        <v>138001800000040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78">
        <v>0</v>
      </c>
      <c r="M27" s="65" t="s">
        <v>27</v>
      </c>
      <c r="N27" s="151" t="s">
        <v>628</v>
      </c>
    </row>
    <row r="28" spans="1:20" s="4" customFormat="1" ht="87" customHeight="1">
      <c r="A28" s="68">
        <v>26</v>
      </c>
      <c r="B28" s="71" t="s">
        <v>77</v>
      </c>
      <c r="C28" s="65" t="s">
        <v>199</v>
      </c>
      <c r="D28" s="69">
        <v>40897</v>
      </c>
      <c r="E28" s="154" t="s">
        <v>645</v>
      </c>
      <c r="F28" s="70">
        <v>138001800000041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78">
        <v>0</v>
      </c>
      <c r="M28" s="65" t="s">
        <v>27</v>
      </c>
      <c r="N28" s="151" t="s">
        <v>628</v>
      </c>
      <c r="O28" s="2"/>
      <c r="P28" s="2"/>
      <c r="Q28" s="2"/>
      <c r="R28" s="2"/>
      <c r="S28" s="2"/>
      <c r="T28" s="2"/>
    </row>
    <row r="29" spans="1:14" ht="90" customHeight="1">
      <c r="A29" s="68">
        <v>27</v>
      </c>
      <c r="B29" s="71" t="s">
        <v>78</v>
      </c>
      <c r="C29" s="65" t="s">
        <v>199</v>
      </c>
      <c r="D29" s="69">
        <v>40897</v>
      </c>
      <c r="E29" s="154" t="s">
        <v>645</v>
      </c>
      <c r="F29" s="70">
        <v>138001800000042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78">
        <v>0</v>
      </c>
      <c r="M29" s="65" t="s">
        <v>27</v>
      </c>
      <c r="N29" s="151" t="s">
        <v>628</v>
      </c>
    </row>
    <row r="30" spans="1:14" ht="88.5" customHeight="1">
      <c r="A30" s="68">
        <v>28</v>
      </c>
      <c r="B30" s="71" t="s">
        <v>79</v>
      </c>
      <c r="C30" s="65" t="s">
        <v>199</v>
      </c>
      <c r="D30" s="69">
        <v>41244</v>
      </c>
      <c r="E30" s="154" t="s">
        <v>645</v>
      </c>
      <c r="F30" s="70">
        <v>138001800000044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78">
        <v>0</v>
      </c>
      <c r="M30" s="65" t="s">
        <v>27</v>
      </c>
      <c r="N30" s="151" t="s">
        <v>628</v>
      </c>
    </row>
    <row r="31" spans="1:14" ht="51" customHeight="1">
      <c r="A31" s="68">
        <v>29</v>
      </c>
      <c r="B31" s="71" t="s">
        <v>80</v>
      </c>
      <c r="C31" s="65" t="s">
        <v>199</v>
      </c>
      <c r="D31" s="69">
        <v>41243</v>
      </c>
      <c r="E31" s="172"/>
      <c r="F31" s="70">
        <v>138001800000043</v>
      </c>
      <c r="G31" s="78">
        <v>3800</v>
      </c>
      <c r="H31" s="76"/>
      <c r="I31" s="76"/>
      <c r="J31" s="76"/>
      <c r="K31" s="78">
        <v>3800</v>
      </c>
      <c r="L31" s="78">
        <v>0</v>
      </c>
      <c r="M31" s="65" t="s">
        <v>27</v>
      </c>
      <c r="N31" s="65"/>
    </row>
    <row r="32" spans="1:14" ht="90.75" customHeight="1">
      <c r="A32" s="17">
        <v>30</v>
      </c>
      <c r="B32" s="19" t="s">
        <v>81</v>
      </c>
      <c r="C32" s="14" t="s">
        <v>260</v>
      </c>
      <c r="D32" s="18">
        <v>40724</v>
      </c>
      <c r="E32" s="154" t="s">
        <v>645</v>
      </c>
      <c r="F32" s="59">
        <v>101010600000024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78">
        <v>0</v>
      </c>
      <c r="M32" s="14" t="s">
        <v>27</v>
      </c>
      <c r="N32" s="151" t="s">
        <v>628</v>
      </c>
    </row>
    <row r="33" spans="1:14" ht="39" customHeight="1">
      <c r="A33" s="17">
        <v>31</v>
      </c>
      <c r="B33" s="19" t="s">
        <v>82</v>
      </c>
      <c r="C33" s="14" t="s">
        <v>260</v>
      </c>
      <c r="D33" s="18">
        <v>40688</v>
      </c>
      <c r="E33" s="18"/>
      <c r="F33" s="59">
        <v>10101060000020</v>
      </c>
      <c r="G33" s="78">
        <v>7400</v>
      </c>
      <c r="H33" s="76"/>
      <c r="I33" s="76"/>
      <c r="J33" s="76"/>
      <c r="K33" s="78">
        <v>7400</v>
      </c>
      <c r="L33" s="78">
        <v>0</v>
      </c>
      <c r="M33" s="14" t="s">
        <v>27</v>
      </c>
      <c r="N33" s="14"/>
    </row>
    <row r="34" spans="1:14" ht="39" customHeight="1">
      <c r="A34" s="17">
        <v>32</v>
      </c>
      <c r="B34" s="19" t="s">
        <v>83</v>
      </c>
      <c r="C34" s="14" t="s">
        <v>260</v>
      </c>
      <c r="D34" s="18">
        <v>40688</v>
      </c>
      <c r="E34" s="18"/>
      <c r="F34" s="59">
        <v>10101060000021</v>
      </c>
      <c r="G34" s="78">
        <v>7400</v>
      </c>
      <c r="H34" s="76"/>
      <c r="I34" s="76"/>
      <c r="J34" s="76"/>
      <c r="K34" s="78">
        <v>7400</v>
      </c>
      <c r="L34" s="78">
        <v>0</v>
      </c>
      <c r="M34" s="14" t="s">
        <v>27</v>
      </c>
      <c r="N34" s="14"/>
    </row>
    <row r="35" spans="1:14" ht="62.25" customHeight="1">
      <c r="A35" s="17">
        <v>33</v>
      </c>
      <c r="B35" s="19" t="s">
        <v>84</v>
      </c>
      <c r="C35" s="14" t="s">
        <v>260</v>
      </c>
      <c r="D35" s="18">
        <v>40688</v>
      </c>
      <c r="E35" s="18"/>
      <c r="F35" s="59">
        <v>10101060000022</v>
      </c>
      <c r="G35" s="78">
        <v>7400</v>
      </c>
      <c r="H35" s="76"/>
      <c r="I35" s="76"/>
      <c r="J35" s="76"/>
      <c r="K35" s="78">
        <v>7400</v>
      </c>
      <c r="L35" s="78">
        <v>0</v>
      </c>
      <c r="M35" s="14" t="s">
        <v>27</v>
      </c>
      <c r="N35" s="14"/>
    </row>
    <row r="36" spans="1:14" ht="57" customHeight="1">
      <c r="A36" s="17">
        <v>34</v>
      </c>
      <c r="B36" s="19" t="s">
        <v>85</v>
      </c>
      <c r="C36" s="14" t="s">
        <v>260</v>
      </c>
      <c r="D36" s="18">
        <v>40688</v>
      </c>
      <c r="E36" s="18"/>
      <c r="F36" s="59">
        <v>10101060000023</v>
      </c>
      <c r="G36" s="78">
        <v>7400</v>
      </c>
      <c r="H36" s="76"/>
      <c r="I36" s="76"/>
      <c r="J36" s="76"/>
      <c r="K36" s="78">
        <v>7400</v>
      </c>
      <c r="L36" s="78">
        <v>0</v>
      </c>
      <c r="M36" s="14" t="s">
        <v>27</v>
      </c>
      <c r="N36" s="14"/>
    </row>
    <row r="37" spans="1:14" ht="39.75" customHeight="1">
      <c r="A37" s="17">
        <v>35</v>
      </c>
      <c r="B37" s="19" t="s">
        <v>86</v>
      </c>
      <c r="C37" s="14" t="s">
        <v>199</v>
      </c>
      <c r="D37" s="18">
        <v>39405</v>
      </c>
      <c r="E37" s="18"/>
      <c r="F37" s="70">
        <v>10101060000013</v>
      </c>
      <c r="G37" s="88">
        <v>42569</v>
      </c>
      <c r="H37" s="68"/>
      <c r="I37" s="68"/>
      <c r="J37" s="68"/>
      <c r="K37" s="99">
        <v>42569</v>
      </c>
      <c r="L37" s="88">
        <v>0</v>
      </c>
      <c r="M37" s="65" t="s">
        <v>27</v>
      </c>
      <c r="N37" s="14"/>
    </row>
    <row r="38" spans="1:14" ht="67.5" customHeight="1">
      <c r="A38" s="17">
        <v>36</v>
      </c>
      <c r="B38" s="19" t="s">
        <v>87</v>
      </c>
      <c r="C38" s="14" t="s">
        <v>199</v>
      </c>
      <c r="D38" s="18">
        <v>39405</v>
      </c>
      <c r="E38" s="18"/>
      <c r="F38" s="70">
        <v>10101060000014</v>
      </c>
      <c r="G38" s="88">
        <v>16893</v>
      </c>
      <c r="H38" s="68"/>
      <c r="I38" s="68"/>
      <c r="J38" s="68"/>
      <c r="K38" s="88">
        <v>16893</v>
      </c>
      <c r="L38" s="88">
        <v>0</v>
      </c>
      <c r="M38" s="65" t="s">
        <v>27</v>
      </c>
      <c r="N38" s="14"/>
    </row>
    <row r="39" spans="1:14" ht="42.75" customHeight="1">
      <c r="A39" s="17">
        <v>37</v>
      </c>
      <c r="B39" s="19" t="s">
        <v>88</v>
      </c>
      <c r="C39" s="14" t="s">
        <v>199</v>
      </c>
      <c r="D39" s="18">
        <v>39405</v>
      </c>
      <c r="E39" s="18"/>
      <c r="F39" s="70">
        <v>10101060000015</v>
      </c>
      <c r="G39" s="88">
        <v>24414</v>
      </c>
      <c r="H39" s="68"/>
      <c r="I39" s="68"/>
      <c r="J39" s="68"/>
      <c r="K39" s="99">
        <v>24414</v>
      </c>
      <c r="L39" s="88">
        <v>0</v>
      </c>
      <c r="M39" s="65" t="s">
        <v>27</v>
      </c>
      <c r="N39" s="14"/>
    </row>
    <row r="40" spans="1:14" ht="93" customHeight="1">
      <c r="A40" s="17">
        <v>38</v>
      </c>
      <c r="B40" s="19" t="s">
        <v>89</v>
      </c>
      <c r="C40" s="14" t="s">
        <v>199</v>
      </c>
      <c r="D40" s="18">
        <v>39422</v>
      </c>
      <c r="E40" s="154" t="s">
        <v>645</v>
      </c>
      <c r="F40" s="59">
        <v>11010400001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78">
        <v>0</v>
      </c>
      <c r="M40" s="14" t="s">
        <v>27</v>
      </c>
      <c r="N40" s="151" t="s">
        <v>628</v>
      </c>
    </row>
    <row r="41" spans="1:14" ht="59.25" customHeight="1">
      <c r="A41" s="17">
        <v>39</v>
      </c>
      <c r="B41" s="169" t="s">
        <v>558</v>
      </c>
      <c r="C41" s="167" t="s">
        <v>559</v>
      </c>
      <c r="D41" s="18" t="s">
        <v>560</v>
      </c>
      <c r="E41" s="18"/>
      <c r="F41" s="114">
        <v>110136000000208</v>
      </c>
      <c r="G41" s="79">
        <v>193895.2</v>
      </c>
      <c r="H41" s="76"/>
      <c r="I41" s="76">
        <v>193895.2</v>
      </c>
      <c r="J41" s="76" t="s">
        <v>27</v>
      </c>
      <c r="K41" s="170">
        <v>32315.92</v>
      </c>
      <c r="L41" s="170">
        <v>161579.28</v>
      </c>
      <c r="M41" s="14" t="s">
        <v>27</v>
      </c>
      <c r="N41" s="14"/>
    </row>
    <row r="42" spans="1:14" ht="59.25" customHeight="1">
      <c r="A42" s="17">
        <v>40</v>
      </c>
      <c r="B42" s="169" t="s">
        <v>561</v>
      </c>
      <c r="C42" s="14" t="s">
        <v>559</v>
      </c>
      <c r="D42" s="18" t="s">
        <v>560</v>
      </c>
      <c r="E42" s="18"/>
      <c r="F42" s="114">
        <v>110136000000204</v>
      </c>
      <c r="G42" s="79">
        <v>240365.76</v>
      </c>
      <c r="H42" s="76"/>
      <c r="I42" s="76">
        <v>240365.76</v>
      </c>
      <c r="J42" s="76" t="s">
        <v>27</v>
      </c>
      <c r="K42" s="170">
        <v>18695.18</v>
      </c>
      <c r="L42" s="170">
        <v>221670.58</v>
      </c>
      <c r="M42" s="14" t="s">
        <v>27</v>
      </c>
      <c r="N42" s="14"/>
    </row>
    <row r="43" spans="1:14" ht="66.75" customHeight="1">
      <c r="A43" s="17">
        <v>41</v>
      </c>
      <c r="B43" s="169" t="s">
        <v>562</v>
      </c>
      <c r="C43" s="14" t="s">
        <v>559</v>
      </c>
      <c r="D43" s="18" t="s">
        <v>560</v>
      </c>
      <c r="E43" s="18"/>
      <c r="F43" s="114">
        <v>110136000000159</v>
      </c>
      <c r="G43" s="79">
        <v>103730.91</v>
      </c>
      <c r="H43" s="76"/>
      <c r="I43" s="76">
        <v>103730.91</v>
      </c>
      <c r="J43" s="76" t="s">
        <v>27</v>
      </c>
      <c r="K43" s="170">
        <v>17288.46</v>
      </c>
      <c r="L43" s="170">
        <v>86442.45</v>
      </c>
      <c r="M43" s="14" t="s">
        <v>27</v>
      </c>
      <c r="N43" s="14"/>
    </row>
    <row r="44" spans="1:14" ht="37.5" customHeight="1">
      <c r="A44" s="17"/>
      <c r="B44" s="19" t="s">
        <v>196</v>
      </c>
      <c r="C44" s="17"/>
      <c r="D44" s="17"/>
      <c r="E44" s="17"/>
      <c r="F44" s="59"/>
      <c r="G44" s="171">
        <f>G3+G4+G5+G6+G7+G8+G9+G10+G11+G12+G13+G14+G15+G16+G17+G18+G19+G20+G21+G22+G23+G24+G25+G26+G27+G28+G29+G30+G31+G32+G33+G34+G35+G36+G37+G38+G39+G40+G41+G42+G43</f>
        <v>2184383.87</v>
      </c>
      <c r="H44" s="168"/>
      <c r="I44" s="168"/>
      <c r="J44" s="168"/>
      <c r="K44" s="171">
        <f>K3+K4+K5+K6+K7+K8+K9+K10+K11+K12+K13+K14+K15+K16+K17+K18+K19+K20+K21+K22+K23+K24+K25+K26+K27+K28+K29+K30+K31+K32+K33+K34+K35+K36+K37+K38+K39+K40+K41+K42+K43</f>
        <v>1714691.5599999998</v>
      </c>
      <c r="L44" s="171">
        <f>L41+L42+L43</f>
        <v>469692.31</v>
      </c>
      <c r="M44" s="17"/>
      <c r="N44" s="17"/>
    </row>
    <row r="45" spans="2:14" ht="18" customHeight="1">
      <c r="B45" s="20"/>
      <c r="C45" s="20"/>
      <c r="D45" s="20"/>
      <c r="E45" s="20"/>
      <c r="F45" s="20"/>
      <c r="G45" s="142"/>
      <c r="H45" s="20"/>
      <c r="I45" s="20"/>
      <c r="J45" s="20"/>
      <c r="K45" s="20"/>
      <c r="L45" s="20"/>
      <c r="M45" s="20"/>
      <c r="N45" s="20"/>
    </row>
    <row r="46" spans="2:14" ht="138.75" customHeight="1">
      <c r="B46" s="20" t="s">
        <v>200</v>
      </c>
      <c r="C46" s="20"/>
      <c r="D46" s="20"/>
      <c r="E46" s="20" t="s">
        <v>395</v>
      </c>
      <c r="F46" s="20"/>
      <c r="G46" s="20"/>
      <c r="H46" s="20"/>
      <c r="I46" s="20"/>
      <c r="J46" s="20"/>
      <c r="K46" s="20"/>
      <c r="L46" s="20"/>
      <c r="M46" s="20"/>
      <c r="N46" s="20"/>
    </row>
    <row r="47" spans="2:14" ht="12.75">
      <c r="B47" s="20"/>
      <c r="C47" s="20"/>
      <c r="D47" s="20"/>
      <c r="E47" s="20"/>
      <c r="F47" s="20"/>
      <c r="G47" s="21"/>
      <c r="H47" s="20"/>
      <c r="I47" s="20"/>
      <c r="J47" s="20"/>
      <c r="K47" s="20"/>
      <c r="L47" s="20"/>
      <c r="M47" s="20"/>
      <c r="N47" s="20"/>
    </row>
    <row r="48" spans="2:14" ht="12.7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2:14" ht="12.7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2:14" ht="12.7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2:14" ht="12.7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2:14" ht="12.7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</row>
  </sheetData>
  <sheetProtection/>
  <mergeCells count="1">
    <mergeCell ref="A1:N1"/>
  </mergeCells>
  <printOptions/>
  <pageMargins left="0.15748031496062992" right="0.1968503937007874" top="0.1968503937007874" bottom="0.1968503937007874" header="0.11811023622047245" footer="0.1181102362204724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2.50390625" style="0" customWidth="1"/>
    <col min="3" max="3" width="7.375" style="0" customWidth="1"/>
    <col min="4" max="4" width="7.625" style="0" customWidth="1"/>
    <col min="5" max="5" width="7.125" style="0" customWidth="1"/>
    <col min="6" max="6" width="6.375" style="0" customWidth="1"/>
    <col min="7" max="7" width="6.625" style="0" customWidth="1"/>
    <col min="8" max="8" width="15.875" style="0" customWidth="1"/>
    <col min="9" max="9" width="6.875" style="0" customWidth="1"/>
    <col min="10" max="10" width="9.625" style="0" customWidth="1"/>
    <col min="11" max="11" width="11.50390625" style="0" customWidth="1"/>
    <col min="12" max="12" width="9.875" style="0" customWidth="1"/>
    <col min="13" max="13" width="5.50390625" style="0" customWidth="1"/>
    <col min="14" max="14" width="9.625" style="0" customWidth="1"/>
    <col min="15" max="15" width="7.125" style="0" customWidth="1"/>
    <col min="16" max="16" width="9.50390625" style="0" customWidth="1"/>
    <col min="17" max="17" width="0.5" style="0" hidden="1" customWidth="1"/>
  </cols>
  <sheetData>
    <row r="1" spans="1:17" ht="12.75">
      <c r="A1" s="204" t="s">
        <v>664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2" spans="1:17" ht="223.5" customHeight="1">
      <c r="A2" s="22" t="s">
        <v>0</v>
      </c>
      <c r="B2" s="22" t="s">
        <v>4</v>
      </c>
      <c r="C2" s="22" t="s">
        <v>5</v>
      </c>
      <c r="D2" s="22" t="s">
        <v>6</v>
      </c>
      <c r="E2" s="22" t="s">
        <v>388</v>
      </c>
      <c r="F2" s="22" t="s">
        <v>389</v>
      </c>
      <c r="G2" s="22" t="s">
        <v>390</v>
      </c>
      <c r="H2" s="22" t="s">
        <v>391</v>
      </c>
      <c r="I2" s="22" t="s">
        <v>8</v>
      </c>
      <c r="J2" s="22" t="s">
        <v>7</v>
      </c>
      <c r="K2" s="22" t="s">
        <v>13</v>
      </c>
      <c r="L2" s="22" t="s">
        <v>392</v>
      </c>
      <c r="M2" s="22" t="s">
        <v>367</v>
      </c>
      <c r="N2" s="22" t="s">
        <v>9</v>
      </c>
      <c r="O2" s="22" t="s">
        <v>10</v>
      </c>
      <c r="P2" s="22" t="s">
        <v>393</v>
      </c>
      <c r="Q2" s="22" t="s">
        <v>394</v>
      </c>
    </row>
    <row r="3" spans="1:17" ht="165" customHeight="1">
      <c r="A3" s="11" t="s">
        <v>14</v>
      </c>
      <c r="B3" s="13" t="s">
        <v>30</v>
      </c>
      <c r="C3" s="3" t="s">
        <v>20</v>
      </c>
      <c r="D3" s="3"/>
      <c r="E3" s="3" t="s">
        <v>16</v>
      </c>
      <c r="F3" s="3"/>
      <c r="G3" s="3"/>
      <c r="H3" s="13" t="s">
        <v>396</v>
      </c>
      <c r="I3" s="13"/>
      <c r="J3" s="92">
        <v>123981.9</v>
      </c>
      <c r="K3" s="100">
        <v>123981.9</v>
      </c>
      <c r="L3" s="108">
        <v>0</v>
      </c>
      <c r="M3" s="92">
        <v>1</v>
      </c>
      <c r="N3" s="13" t="s">
        <v>15</v>
      </c>
      <c r="O3" s="13" t="s">
        <v>21</v>
      </c>
      <c r="P3" s="3"/>
      <c r="Q3" s="6"/>
    </row>
    <row r="4" spans="1:17" ht="132">
      <c r="A4" s="6">
        <v>2</v>
      </c>
      <c r="B4" s="13" t="s">
        <v>17</v>
      </c>
      <c r="C4" s="3" t="s">
        <v>19</v>
      </c>
      <c r="D4" s="3"/>
      <c r="E4" s="3" t="s">
        <v>16</v>
      </c>
      <c r="F4" s="3"/>
      <c r="G4" s="3"/>
      <c r="H4" s="13" t="s">
        <v>397</v>
      </c>
      <c r="I4" s="13"/>
      <c r="J4" s="92">
        <v>36173.5</v>
      </c>
      <c r="K4" s="92">
        <v>36173.5</v>
      </c>
      <c r="L4" s="92">
        <v>0</v>
      </c>
      <c r="M4" s="92">
        <v>1</v>
      </c>
      <c r="N4" s="13" t="s">
        <v>18</v>
      </c>
      <c r="O4" s="13" t="s">
        <v>27</v>
      </c>
      <c r="P4" s="22"/>
      <c r="Q4" s="6"/>
    </row>
    <row r="5" spans="1:17" ht="165" customHeight="1">
      <c r="A5" s="6">
        <v>3</v>
      </c>
      <c r="B5" s="13" t="s">
        <v>32</v>
      </c>
      <c r="C5" s="3" t="s">
        <v>19</v>
      </c>
      <c r="D5" s="3"/>
      <c r="E5" s="3" t="s">
        <v>16</v>
      </c>
      <c r="F5" s="3"/>
      <c r="G5" s="3"/>
      <c r="H5" s="13" t="s">
        <v>398</v>
      </c>
      <c r="I5" s="13"/>
      <c r="J5" s="92">
        <v>119893.74</v>
      </c>
      <c r="K5" s="100">
        <v>119893.74</v>
      </c>
      <c r="L5" s="92">
        <v>0</v>
      </c>
      <c r="M5" s="92">
        <v>1</v>
      </c>
      <c r="N5" s="13" t="s">
        <v>22</v>
      </c>
      <c r="O5" s="13" t="s">
        <v>27</v>
      </c>
      <c r="P5" s="22"/>
      <c r="Q5" s="6"/>
    </row>
    <row r="6" spans="1:17" ht="132">
      <c r="A6" s="6">
        <v>4</v>
      </c>
      <c r="B6" s="198" t="s">
        <v>33</v>
      </c>
      <c r="C6" s="13" t="s">
        <v>20</v>
      </c>
      <c r="D6" s="13" t="s">
        <v>408</v>
      </c>
      <c r="E6" s="13" t="s">
        <v>16</v>
      </c>
      <c r="F6" s="13"/>
      <c r="G6" s="13"/>
      <c r="H6" s="13" t="s">
        <v>399</v>
      </c>
      <c r="I6" s="13"/>
      <c r="J6" s="197">
        <v>860403.68</v>
      </c>
      <c r="K6" s="92">
        <v>860403.68</v>
      </c>
      <c r="L6" s="197">
        <v>0</v>
      </c>
      <c r="M6" s="92"/>
      <c r="N6" s="13" t="s">
        <v>23</v>
      </c>
      <c r="O6" s="13" t="s">
        <v>21</v>
      </c>
      <c r="P6" s="22" t="s">
        <v>415</v>
      </c>
      <c r="Q6" s="72"/>
    </row>
    <row r="7" spans="1:17" ht="132">
      <c r="A7" s="6">
        <v>5</v>
      </c>
      <c r="B7" s="198" t="s">
        <v>410</v>
      </c>
      <c r="C7" s="13" t="s">
        <v>20</v>
      </c>
      <c r="D7" s="13" t="s">
        <v>409</v>
      </c>
      <c r="E7" s="13" t="s">
        <v>16</v>
      </c>
      <c r="F7" s="13"/>
      <c r="G7" s="13"/>
      <c r="H7" s="13" t="s">
        <v>400</v>
      </c>
      <c r="I7" s="13"/>
      <c r="J7" s="197">
        <v>11419.26</v>
      </c>
      <c r="K7" s="92">
        <v>11419.26</v>
      </c>
      <c r="L7" s="197">
        <v>0</v>
      </c>
      <c r="M7" s="92"/>
      <c r="N7" s="13" t="s">
        <v>24</v>
      </c>
      <c r="O7" s="13" t="s">
        <v>21</v>
      </c>
      <c r="P7" s="22" t="s">
        <v>416</v>
      </c>
      <c r="Q7" s="60"/>
    </row>
    <row r="8" spans="1:17" ht="169.5" customHeight="1">
      <c r="A8" s="6">
        <v>6</v>
      </c>
      <c r="B8" s="13" t="s">
        <v>34</v>
      </c>
      <c r="C8" s="13" t="s">
        <v>20</v>
      </c>
      <c r="D8" s="73" t="s">
        <v>407</v>
      </c>
      <c r="E8" s="13" t="s">
        <v>16</v>
      </c>
      <c r="F8" s="13"/>
      <c r="G8" s="72"/>
      <c r="H8" s="72">
        <v>110103233</v>
      </c>
      <c r="I8" s="72"/>
      <c r="J8" s="92">
        <v>262761.11</v>
      </c>
      <c r="K8" s="92">
        <v>262761.11</v>
      </c>
      <c r="L8" s="92">
        <v>0</v>
      </c>
      <c r="M8" s="92"/>
      <c r="N8" s="72">
        <v>1993</v>
      </c>
      <c r="O8" s="13" t="s">
        <v>27</v>
      </c>
      <c r="P8" s="22" t="s">
        <v>414</v>
      </c>
      <c r="Q8" s="60"/>
    </row>
    <row r="9" spans="1:17" ht="132">
      <c r="A9" s="6">
        <v>7</v>
      </c>
      <c r="B9" s="198" t="s">
        <v>25</v>
      </c>
      <c r="C9" s="13" t="s">
        <v>20</v>
      </c>
      <c r="D9" s="73" t="s">
        <v>411</v>
      </c>
      <c r="E9" s="13" t="s">
        <v>16</v>
      </c>
      <c r="F9" s="13"/>
      <c r="G9" s="72"/>
      <c r="H9" s="72">
        <v>110103232</v>
      </c>
      <c r="I9" s="72"/>
      <c r="J9" s="197">
        <v>1634823.13</v>
      </c>
      <c r="K9" s="92">
        <v>1634823.13</v>
      </c>
      <c r="L9" s="197">
        <v>0</v>
      </c>
      <c r="M9" s="92"/>
      <c r="N9" s="72">
        <v>1986</v>
      </c>
      <c r="O9" s="13" t="s">
        <v>21</v>
      </c>
      <c r="P9" s="22" t="s">
        <v>417</v>
      </c>
      <c r="Q9" s="60"/>
    </row>
    <row r="10" spans="1:17" ht="174.75" customHeight="1">
      <c r="A10" s="72">
        <v>8</v>
      </c>
      <c r="B10" s="166" t="s">
        <v>650</v>
      </c>
      <c r="C10" s="166" t="s">
        <v>20</v>
      </c>
      <c r="D10" s="166" t="s">
        <v>186</v>
      </c>
      <c r="E10" s="166" t="s">
        <v>16</v>
      </c>
      <c r="F10" s="166"/>
      <c r="G10" s="175">
        <v>2200</v>
      </c>
      <c r="H10" s="175">
        <v>110103049</v>
      </c>
      <c r="I10" s="166"/>
      <c r="J10" s="177">
        <v>5327132.4</v>
      </c>
      <c r="K10" s="163">
        <v>5223549.27</v>
      </c>
      <c r="L10" s="163">
        <v>103583.13</v>
      </c>
      <c r="M10" s="92"/>
      <c r="N10" s="72">
        <v>1990</v>
      </c>
      <c r="O10" s="13" t="s">
        <v>21</v>
      </c>
      <c r="P10" s="22" t="s">
        <v>413</v>
      </c>
      <c r="Q10" s="6"/>
    </row>
    <row r="11" spans="1:17" ht="169.5" customHeight="1">
      <c r="A11" s="6">
        <v>9</v>
      </c>
      <c r="B11" s="166" t="s">
        <v>403</v>
      </c>
      <c r="C11" s="166" t="s">
        <v>26</v>
      </c>
      <c r="D11" s="166" t="s">
        <v>187</v>
      </c>
      <c r="E11" s="166" t="s">
        <v>16</v>
      </c>
      <c r="F11" s="166"/>
      <c r="G11" s="175">
        <v>600</v>
      </c>
      <c r="H11" s="179">
        <v>110103050</v>
      </c>
      <c r="I11" s="180"/>
      <c r="J11" s="181">
        <v>1452853.8</v>
      </c>
      <c r="K11" s="163">
        <v>930518.91</v>
      </c>
      <c r="L11" s="163">
        <v>522334.9</v>
      </c>
      <c r="M11" s="92"/>
      <c r="N11" s="72">
        <v>2000</v>
      </c>
      <c r="O11" s="13" t="s">
        <v>27</v>
      </c>
      <c r="P11" s="22" t="s">
        <v>412</v>
      </c>
      <c r="Q11" s="6"/>
    </row>
    <row r="12" spans="1:17" ht="158.25" customHeight="1">
      <c r="A12" s="6">
        <v>10</v>
      </c>
      <c r="B12" s="3" t="s">
        <v>31</v>
      </c>
      <c r="C12" s="3" t="s">
        <v>20</v>
      </c>
      <c r="D12" s="6"/>
      <c r="E12" s="3" t="s">
        <v>16</v>
      </c>
      <c r="F12" s="3"/>
      <c r="G12" s="6"/>
      <c r="H12" s="72">
        <v>110103010</v>
      </c>
      <c r="I12" s="72"/>
      <c r="J12" s="92">
        <v>432000</v>
      </c>
      <c r="K12" s="92">
        <v>432000</v>
      </c>
      <c r="L12" s="92">
        <v>0</v>
      </c>
      <c r="M12" s="92"/>
      <c r="N12" s="72">
        <v>1980</v>
      </c>
      <c r="O12" s="13" t="s">
        <v>21</v>
      </c>
      <c r="P12" s="3"/>
      <c r="Q12" s="6"/>
    </row>
    <row r="13" spans="1:17" ht="132">
      <c r="A13" s="6">
        <v>11</v>
      </c>
      <c r="B13" s="3" t="s">
        <v>29</v>
      </c>
      <c r="C13" s="3" t="s">
        <v>20</v>
      </c>
      <c r="D13" s="6"/>
      <c r="E13" s="3" t="s">
        <v>16</v>
      </c>
      <c r="F13" s="3"/>
      <c r="G13" s="6"/>
      <c r="H13" s="72">
        <v>110103021</v>
      </c>
      <c r="I13" s="72"/>
      <c r="J13" s="92">
        <v>78624</v>
      </c>
      <c r="K13" s="100">
        <v>78624</v>
      </c>
      <c r="L13" s="100">
        <v>0</v>
      </c>
      <c r="M13" s="92"/>
      <c r="N13" s="72">
        <v>1990</v>
      </c>
      <c r="O13" s="13" t="s">
        <v>27</v>
      </c>
      <c r="P13" s="3"/>
      <c r="Q13" s="6"/>
    </row>
    <row r="14" spans="1:17" ht="170.25" customHeight="1">
      <c r="A14" s="6">
        <v>12</v>
      </c>
      <c r="B14" s="3" t="s">
        <v>28</v>
      </c>
      <c r="C14" s="3" t="s">
        <v>26</v>
      </c>
      <c r="D14" s="6"/>
      <c r="E14" s="3" t="s">
        <v>16</v>
      </c>
      <c r="F14" s="3"/>
      <c r="G14" s="6"/>
      <c r="H14" s="72">
        <v>110103022</v>
      </c>
      <c r="I14" s="72"/>
      <c r="J14" s="92">
        <v>38556</v>
      </c>
      <c r="K14" s="92">
        <v>38556</v>
      </c>
      <c r="L14" s="92">
        <v>0</v>
      </c>
      <c r="M14" s="92"/>
      <c r="N14" s="72">
        <v>1994</v>
      </c>
      <c r="O14" s="13" t="s">
        <v>27</v>
      </c>
      <c r="P14" s="3"/>
      <c r="Q14" s="6"/>
    </row>
    <row r="15" spans="1:17" ht="168" customHeight="1">
      <c r="A15" s="6">
        <v>13</v>
      </c>
      <c r="B15" s="3" t="s">
        <v>36</v>
      </c>
      <c r="C15" s="3" t="s">
        <v>20</v>
      </c>
      <c r="D15" s="6"/>
      <c r="E15" s="3" t="s">
        <v>16</v>
      </c>
      <c r="F15" s="3"/>
      <c r="G15" s="6"/>
      <c r="H15" s="72">
        <v>110103012</v>
      </c>
      <c r="I15" s="72"/>
      <c r="J15" s="92">
        <v>43200</v>
      </c>
      <c r="K15" s="92">
        <v>43200</v>
      </c>
      <c r="L15" s="92">
        <v>0</v>
      </c>
      <c r="M15" s="92"/>
      <c r="N15" s="72">
        <v>1960</v>
      </c>
      <c r="O15" s="13" t="s">
        <v>27</v>
      </c>
      <c r="P15" s="3"/>
      <c r="Q15" s="6"/>
    </row>
    <row r="16" spans="1:17" ht="132">
      <c r="A16" s="6">
        <v>14</v>
      </c>
      <c r="B16" s="3" t="s">
        <v>35</v>
      </c>
      <c r="C16" s="3" t="s">
        <v>20</v>
      </c>
      <c r="D16" s="6"/>
      <c r="E16" s="3" t="s">
        <v>16</v>
      </c>
      <c r="F16" s="3"/>
      <c r="G16" s="6"/>
      <c r="H16" s="72">
        <v>110103013</v>
      </c>
      <c r="I16" s="72"/>
      <c r="J16" s="92">
        <v>43200</v>
      </c>
      <c r="K16" s="92">
        <v>43200</v>
      </c>
      <c r="L16" s="92">
        <v>0</v>
      </c>
      <c r="M16" s="92"/>
      <c r="N16" s="72">
        <v>1960</v>
      </c>
      <c r="O16" s="13" t="s">
        <v>27</v>
      </c>
      <c r="P16" s="3"/>
      <c r="Q16" s="6"/>
    </row>
    <row r="17" spans="1:17" ht="171.75" customHeight="1">
      <c r="A17" s="6">
        <v>15</v>
      </c>
      <c r="B17" s="3" t="s">
        <v>37</v>
      </c>
      <c r="C17" s="3" t="s">
        <v>26</v>
      </c>
      <c r="D17" s="6"/>
      <c r="E17" s="3" t="s">
        <v>16</v>
      </c>
      <c r="F17" s="3"/>
      <c r="G17" s="6"/>
      <c r="H17" s="72">
        <v>110103014</v>
      </c>
      <c r="I17" s="72"/>
      <c r="J17" s="92">
        <v>43200</v>
      </c>
      <c r="K17" s="92">
        <v>43200</v>
      </c>
      <c r="L17" s="92">
        <v>0</v>
      </c>
      <c r="M17" s="92"/>
      <c r="N17" s="72">
        <v>1960</v>
      </c>
      <c r="O17" s="13" t="s">
        <v>27</v>
      </c>
      <c r="P17" s="3"/>
      <c r="Q17" s="6"/>
    </row>
    <row r="18" spans="1:17" ht="168" customHeight="1">
      <c r="A18" s="6">
        <v>16</v>
      </c>
      <c r="B18" s="3" t="s">
        <v>37</v>
      </c>
      <c r="C18" s="3" t="s">
        <v>26</v>
      </c>
      <c r="D18" s="6"/>
      <c r="E18" s="3" t="s">
        <v>16</v>
      </c>
      <c r="F18" s="3"/>
      <c r="G18" s="6"/>
      <c r="H18" s="72">
        <v>110103015</v>
      </c>
      <c r="I18" s="72"/>
      <c r="J18" s="92">
        <v>43200</v>
      </c>
      <c r="K18" s="92">
        <v>43200</v>
      </c>
      <c r="L18" s="92">
        <v>0</v>
      </c>
      <c r="M18" s="92"/>
      <c r="N18" s="72">
        <v>1960</v>
      </c>
      <c r="O18" s="13" t="s">
        <v>27</v>
      </c>
      <c r="P18" s="3"/>
      <c r="Q18" s="6"/>
    </row>
    <row r="19" spans="1:17" ht="170.25" customHeight="1">
      <c r="A19" s="6">
        <v>17</v>
      </c>
      <c r="B19" s="3" t="s">
        <v>38</v>
      </c>
      <c r="C19" s="3" t="s">
        <v>38</v>
      </c>
      <c r="D19" s="6"/>
      <c r="E19" s="3" t="s">
        <v>16</v>
      </c>
      <c r="F19" s="3"/>
      <c r="G19" s="6"/>
      <c r="H19" s="72">
        <v>110103016</v>
      </c>
      <c r="I19" s="72"/>
      <c r="J19" s="92">
        <v>43200</v>
      </c>
      <c r="K19" s="92">
        <v>43200</v>
      </c>
      <c r="L19" s="92">
        <v>0</v>
      </c>
      <c r="M19" s="92"/>
      <c r="N19" s="72">
        <v>1960</v>
      </c>
      <c r="O19" s="13" t="s">
        <v>27</v>
      </c>
      <c r="P19" s="3"/>
      <c r="Q19" s="6"/>
    </row>
    <row r="20" spans="1:17" ht="171" customHeight="1">
      <c r="A20" s="6">
        <v>18</v>
      </c>
      <c r="B20" s="3" t="s">
        <v>38</v>
      </c>
      <c r="C20" s="3" t="s">
        <v>26</v>
      </c>
      <c r="D20" s="6"/>
      <c r="E20" s="3" t="s">
        <v>16</v>
      </c>
      <c r="F20" s="3"/>
      <c r="G20" s="6"/>
      <c r="H20" s="72">
        <v>110103017</v>
      </c>
      <c r="I20" s="72"/>
      <c r="J20" s="92">
        <v>43200</v>
      </c>
      <c r="K20" s="92">
        <v>43200</v>
      </c>
      <c r="L20" s="92">
        <v>0</v>
      </c>
      <c r="M20" s="92"/>
      <c r="N20" s="72">
        <v>1960</v>
      </c>
      <c r="O20" s="13" t="s">
        <v>27</v>
      </c>
      <c r="P20" s="3"/>
      <c r="Q20" s="6"/>
    </row>
    <row r="21" spans="1:17" ht="169.5" customHeight="1">
      <c r="A21" s="6">
        <v>19</v>
      </c>
      <c r="B21" s="3" t="s">
        <v>38</v>
      </c>
      <c r="C21" s="3" t="s">
        <v>26</v>
      </c>
      <c r="D21" s="6"/>
      <c r="E21" s="3" t="s">
        <v>16</v>
      </c>
      <c r="F21" s="3"/>
      <c r="G21" s="6"/>
      <c r="H21" s="72">
        <v>110103018</v>
      </c>
      <c r="I21" s="72"/>
      <c r="J21" s="92">
        <v>43200</v>
      </c>
      <c r="K21" s="92">
        <v>43200</v>
      </c>
      <c r="L21" s="92">
        <v>0</v>
      </c>
      <c r="M21" s="92"/>
      <c r="N21" s="72">
        <v>1960</v>
      </c>
      <c r="O21" s="13" t="s">
        <v>27</v>
      </c>
      <c r="P21" s="3"/>
      <c r="Q21" s="6"/>
    </row>
    <row r="22" spans="1:17" ht="132">
      <c r="A22" s="6">
        <v>20</v>
      </c>
      <c r="B22" s="3" t="s">
        <v>37</v>
      </c>
      <c r="C22" s="3" t="s">
        <v>26</v>
      </c>
      <c r="D22" s="6"/>
      <c r="E22" s="3" t="s">
        <v>16</v>
      </c>
      <c r="F22" s="3"/>
      <c r="G22" s="6"/>
      <c r="H22" s="72">
        <v>110103019</v>
      </c>
      <c r="I22" s="72"/>
      <c r="J22" s="92">
        <v>43200</v>
      </c>
      <c r="K22" s="92">
        <v>43200</v>
      </c>
      <c r="L22" s="92">
        <v>0</v>
      </c>
      <c r="M22" s="92"/>
      <c r="N22" s="72">
        <v>1960</v>
      </c>
      <c r="O22" s="13" t="s">
        <v>27</v>
      </c>
      <c r="P22" s="22"/>
      <c r="Q22" s="6"/>
    </row>
    <row r="23" spans="1:17" ht="165" customHeight="1">
      <c r="A23" s="6">
        <v>21</v>
      </c>
      <c r="B23" s="3" t="s">
        <v>513</v>
      </c>
      <c r="C23" s="3" t="s">
        <v>20</v>
      </c>
      <c r="D23" s="11" t="s">
        <v>472</v>
      </c>
      <c r="E23" s="3" t="s">
        <v>16</v>
      </c>
      <c r="F23" s="3"/>
      <c r="G23" s="6"/>
      <c r="H23" s="72">
        <v>110103011</v>
      </c>
      <c r="I23" s="72"/>
      <c r="J23" s="92">
        <v>50760</v>
      </c>
      <c r="K23" s="92">
        <v>50760</v>
      </c>
      <c r="L23" s="92">
        <v>0</v>
      </c>
      <c r="M23" s="92"/>
      <c r="N23" s="72">
        <v>1978</v>
      </c>
      <c r="O23" s="13" t="s">
        <v>27</v>
      </c>
      <c r="P23" s="22" t="s">
        <v>471</v>
      </c>
      <c r="Q23" s="6"/>
    </row>
    <row r="24" spans="1:17" ht="166.5" customHeight="1">
      <c r="A24" s="6">
        <v>22</v>
      </c>
      <c r="B24" s="166" t="s">
        <v>39</v>
      </c>
      <c r="C24" s="3" t="s">
        <v>20</v>
      </c>
      <c r="D24" s="6"/>
      <c r="E24" s="3" t="s">
        <v>16</v>
      </c>
      <c r="F24" s="3"/>
      <c r="G24" s="6"/>
      <c r="H24" s="72">
        <v>110103008</v>
      </c>
      <c r="I24" s="72"/>
      <c r="J24" s="92">
        <v>166320</v>
      </c>
      <c r="K24" s="100">
        <v>166320</v>
      </c>
      <c r="L24" s="100">
        <v>0</v>
      </c>
      <c r="M24" s="92"/>
      <c r="N24" s="72">
        <v>1986</v>
      </c>
      <c r="O24" s="13" t="s">
        <v>27</v>
      </c>
      <c r="P24" s="22"/>
      <c r="Q24" s="6"/>
    </row>
    <row r="25" spans="1:17" ht="132">
      <c r="A25" s="6">
        <v>23</v>
      </c>
      <c r="B25" s="166" t="s">
        <v>40</v>
      </c>
      <c r="C25" s="3" t="s">
        <v>40</v>
      </c>
      <c r="D25" s="6"/>
      <c r="E25" s="3" t="s">
        <v>16</v>
      </c>
      <c r="F25" s="3"/>
      <c r="G25" s="6"/>
      <c r="H25" s="72">
        <v>110103009</v>
      </c>
      <c r="I25" s="72"/>
      <c r="J25" s="92">
        <v>131760</v>
      </c>
      <c r="K25" s="100">
        <v>131760</v>
      </c>
      <c r="L25" s="100">
        <v>0</v>
      </c>
      <c r="M25" s="92"/>
      <c r="N25" s="72">
        <v>1986</v>
      </c>
      <c r="O25" s="13" t="s">
        <v>27</v>
      </c>
      <c r="P25" s="3"/>
      <c r="Q25" s="6"/>
    </row>
    <row r="26" spans="1:17" ht="167.25" customHeight="1">
      <c r="A26" s="6">
        <v>24</v>
      </c>
      <c r="B26" s="3" t="s">
        <v>41</v>
      </c>
      <c r="C26" s="3" t="s">
        <v>20</v>
      </c>
      <c r="D26" s="6"/>
      <c r="E26" s="3" t="s">
        <v>201</v>
      </c>
      <c r="F26" s="3"/>
      <c r="G26" s="6"/>
      <c r="H26" s="93">
        <v>11013000000004</v>
      </c>
      <c r="I26" s="72"/>
      <c r="J26" s="92">
        <v>39122</v>
      </c>
      <c r="K26" s="92">
        <v>39122</v>
      </c>
      <c r="L26" s="92">
        <v>0</v>
      </c>
      <c r="M26" s="92"/>
      <c r="N26" s="94">
        <v>39321</v>
      </c>
      <c r="O26" s="13" t="s">
        <v>27</v>
      </c>
      <c r="P26" s="3"/>
      <c r="Q26" s="6"/>
    </row>
    <row r="27" spans="1:17" ht="159.75" customHeight="1">
      <c r="A27" s="6">
        <v>25</v>
      </c>
      <c r="B27" s="3" t="s">
        <v>42</v>
      </c>
      <c r="C27" s="3" t="s">
        <v>20</v>
      </c>
      <c r="D27" s="6"/>
      <c r="E27" s="3" t="s">
        <v>201</v>
      </c>
      <c r="F27" s="3"/>
      <c r="G27" s="6"/>
      <c r="H27" s="93">
        <v>110103000000003</v>
      </c>
      <c r="I27" s="72"/>
      <c r="J27" s="92">
        <v>32743.84</v>
      </c>
      <c r="K27" s="92">
        <v>32743.84</v>
      </c>
      <c r="L27" s="92">
        <v>0</v>
      </c>
      <c r="M27" s="92"/>
      <c r="N27" s="94">
        <v>39344</v>
      </c>
      <c r="O27" s="13" t="s">
        <v>27</v>
      </c>
      <c r="P27" s="3"/>
      <c r="Q27" s="6"/>
    </row>
    <row r="28" spans="1:17" ht="132">
      <c r="A28" s="6">
        <v>26</v>
      </c>
      <c r="B28" s="3" t="s">
        <v>43</v>
      </c>
      <c r="C28" s="3" t="s">
        <v>26</v>
      </c>
      <c r="D28" s="6"/>
      <c r="E28" s="3" t="s">
        <v>201</v>
      </c>
      <c r="F28" s="3"/>
      <c r="G28" s="6"/>
      <c r="H28" s="93">
        <v>110103000000002</v>
      </c>
      <c r="I28" s="72"/>
      <c r="J28" s="92">
        <v>27351</v>
      </c>
      <c r="K28" s="92">
        <v>27351</v>
      </c>
      <c r="L28" s="92">
        <v>0</v>
      </c>
      <c r="M28" s="92"/>
      <c r="N28" s="94">
        <v>39324</v>
      </c>
      <c r="O28" s="13" t="s">
        <v>27</v>
      </c>
      <c r="P28" s="3"/>
      <c r="Q28" s="6"/>
    </row>
    <row r="29" spans="1:17" ht="159.75" customHeight="1">
      <c r="A29" s="6">
        <v>27</v>
      </c>
      <c r="B29" s="166" t="s">
        <v>44</v>
      </c>
      <c r="C29" s="166" t="s">
        <v>20</v>
      </c>
      <c r="D29" s="175"/>
      <c r="E29" s="166" t="s">
        <v>202</v>
      </c>
      <c r="F29" s="166"/>
      <c r="G29" s="175"/>
      <c r="H29" s="176">
        <v>110103000000025</v>
      </c>
      <c r="I29" s="175"/>
      <c r="J29" s="177">
        <v>288300</v>
      </c>
      <c r="K29" s="163">
        <v>167145.5</v>
      </c>
      <c r="L29" s="163">
        <v>121154.5</v>
      </c>
      <c r="M29" s="177"/>
      <c r="N29" s="178">
        <v>39444</v>
      </c>
      <c r="O29" s="13" t="s">
        <v>27</v>
      </c>
      <c r="P29" s="3"/>
      <c r="Q29" s="6"/>
    </row>
    <row r="30" spans="1:17" ht="166.5" customHeight="1">
      <c r="A30" s="6">
        <v>28</v>
      </c>
      <c r="B30" s="3" t="s">
        <v>45</v>
      </c>
      <c r="C30" s="3" t="s">
        <v>20</v>
      </c>
      <c r="D30" s="6"/>
      <c r="E30" s="13" t="s">
        <v>401</v>
      </c>
      <c r="F30" s="22"/>
      <c r="G30" s="6"/>
      <c r="H30" s="95">
        <v>110130000000005</v>
      </c>
      <c r="I30" s="72"/>
      <c r="J30" s="92">
        <v>40650</v>
      </c>
      <c r="K30" s="100">
        <v>40650</v>
      </c>
      <c r="L30" s="100">
        <v>0</v>
      </c>
      <c r="M30" s="92"/>
      <c r="N30" s="94">
        <v>39629</v>
      </c>
      <c r="O30" s="13" t="s">
        <v>27</v>
      </c>
      <c r="P30" s="3"/>
      <c r="Q30" s="6"/>
    </row>
    <row r="31" spans="1:17" ht="171" customHeight="1">
      <c r="A31" s="6">
        <v>29</v>
      </c>
      <c r="B31" s="22" t="s">
        <v>511</v>
      </c>
      <c r="C31" s="3" t="s">
        <v>26</v>
      </c>
      <c r="D31" s="6"/>
      <c r="E31" s="13" t="s">
        <v>203</v>
      </c>
      <c r="F31" s="13"/>
      <c r="G31" s="6"/>
      <c r="H31" s="93">
        <v>110103000000026</v>
      </c>
      <c r="I31" s="72"/>
      <c r="J31" s="92">
        <v>13600</v>
      </c>
      <c r="K31" s="92">
        <v>13600</v>
      </c>
      <c r="L31" s="92">
        <v>0</v>
      </c>
      <c r="M31" s="92"/>
      <c r="N31" s="94">
        <v>40148</v>
      </c>
      <c r="O31" s="13" t="s">
        <v>27</v>
      </c>
      <c r="P31" s="3"/>
      <c r="Q31" s="6"/>
    </row>
    <row r="32" spans="1:17" ht="166.5" customHeight="1">
      <c r="A32" s="6">
        <v>30</v>
      </c>
      <c r="B32" s="22" t="s">
        <v>512</v>
      </c>
      <c r="C32" s="3" t="s">
        <v>20</v>
      </c>
      <c r="D32" s="6"/>
      <c r="E32" s="13" t="s">
        <v>203</v>
      </c>
      <c r="F32" s="13"/>
      <c r="G32" s="6"/>
      <c r="H32" s="93">
        <v>110103000000027</v>
      </c>
      <c r="I32" s="72"/>
      <c r="J32" s="92">
        <v>29400</v>
      </c>
      <c r="K32" s="92">
        <v>29400</v>
      </c>
      <c r="L32" s="92">
        <v>0</v>
      </c>
      <c r="M32" s="92"/>
      <c r="N32" s="94">
        <v>40148</v>
      </c>
      <c r="O32" s="13" t="s">
        <v>27</v>
      </c>
      <c r="P32" s="3"/>
      <c r="Q32" s="6"/>
    </row>
    <row r="33" spans="1:17" ht="164.25" customHeight="1">
      <c r="A33" s="72">
        <v>31</v>
      </c>
      <c r="B33" s="198" t="s">
        <v>46</v>
      </c>
      <c r="C33" s="166" t="s">
        <v>20</v>
      </c>
      <c r="D33" s="175"/>
      <c r="E33" s="166" t="s">
        <v>204</v>
      </c>
      <c r="F33" s="166"/>
      <c r="G33" s="175"/>
      <c r="H33" s="176">
        <v>138001800000040</v>
      </c>
      <c r="I33" s="175"/>
      <c r="J33" s="197">
        <v>228000</v>
      </c>
      <c r="K33" s="163">
        <v>162857.4</v>
      </c>
      <c r="L33" s="199">
        <v>65142.6</v>
      </c>
      <c r="M33" s="92"/>
      <c r="N33" s="94">
        <v>40863</v>
      </c>
      <c r="O33" s="13" t="s">
        <v>27</v>
      </c>
      <c r="P33" s="13" t="s">
        <v>649</v>
      </c>
      <c r="Q33" s="72"/>
    </row>
    <row r="34" spans="1:17" ht="171.75" customHeight="1">
      <c r="A34" s="6">
        <v>32</v>
      </c>
      <c r="B34" s="3" t="s">
        <v>47</v>
      </c>
      <c r="C34" s="3" t="s">
        <v>20</v>
      </c>
      <c r="D34" s="6"/>
      <c r="E34" s="13" t="s">
        <v>205</v>
      </c>
      <c r="F34" s="13"/>
      <c r="G34" s="6"/>
      <c r="H34" s="93">
        <v>110103000000008</v>
      </c>
      <c r="I34" s="72"/>
      <c r="J34" s="92">
        <v>46300</v>
      </c>
      <c r="K34" s="100">
        <v>46300</v>
      </c>
      <c r="L34" s="100">
        <v>0</v>
      </c>
      <c r="M34" s="92"/>
      <c r="N34" s="94">
        <v>40843</v>
      </c>
      <c r="O34" s="13" t="s">
        <v>27</v>
      </c>
      <c r="P34" s="3"/>
      <c r="Q34" s="6"/>
    </row>
    <row r="35" spans="1:17" ht="165" customHeight="1">
      <c r="A35" s="6">
        <v>33</v>
      </c>
      <c r="B35" s="3" t="s">
        <v>48</v>
      </c>
      <c r="C35" s="3" t="s">
        <v>19</v>
      </c>
      <c r="D35" s="6"/>
      <c r="E35" s="13" t="s">
        <v>205</v>
      </c>
      <c r="F35" s="13"/>
      <c r="G35" s="6"/>
      <c r="H35" s="93">
        <v>110132000000009</v>
      </c>
      <c r="I35" s="72"/>
      <c r="J35" s="92">
        <v>23300</v>
      </c>
      <c r="K35" s="92">
        <v>23300</v>
      </c>
      <c r="L35" s="92">
        <v>0</v>
      </c>
      <c r="M35" s="92"/>
      <c r="N35" s="94">
        <v>40843</v>
      </c>
      <c r="O35" s="13" t="s">
        <v>27</v>
      </c>
      <c r="P35" s="3"/>
      <c r="Q35" s="6"/>
    </row>
    <row r="36" spans="1:17" ht="167.25" customHeight="1">
      <c r="A36" s="6">
        <v>34</v>
      </c>
      <c r="B36" s="3" t="s">
        <v>49</v>
      </c>
      <c r="C36" s="3" t="s">
        <v>20</v>
      </c>
      <c r="D36" s="6"/>
      <c r="E36" s="13" t="s">
        <v>205</v>
      </c>
      <c r="F36" s="13"/>
      <c r="G36" s="6"/>
      <c r="H36" s="93">
        <v>110130000000007</v>
      </c>
      <c r="I36" s="72"/>
      <c r="J36" s="92">
        <v>20000</v>
      </c>
      <c r="K36" s="92">
        <v>20000</v>
      </c>
      <c r="L36" s="92">
        <v>0</v>
      </c>
      <c r="M36" s="92"/>
      <c r="N36" s="94">
        <v>40575</v>
      </c>
      <c r="O36" s="13" t="s">
        <v>27</v>
      </c>
      <c r="P36" s="3"/>
      <c r="Q36" s="6"/>
    </row>
    <row r="37" spans="1:17" ht="165.75" customHeight="1">
      <c r="A37" s="6">
        <v>35</v>
      </c>
      <c r="B37" s="3" t="s">
        <v>50</v>
      </c>
      <c r="C37" s="3" t="s">
        <v>20</v>
      </c>
      <c r="D37" s="6"/>
      <c r="E37" s="13" t="s">
        <v>205</v>
      </c>
      <c r="F37" s="13"/>
      <c r="G37" s="6"/>
      <c r="H37" s="93">
        <v>110130000000008</v>
      </c>
      <c r="I37" s="72"/>
      <c r="J37" s="92">
        <v>25000</v>
      </c>
      <c r="K37" s="92">
        <v>25000</v>
      </c>
      <c r="L37" s="92">
        <v>0</v>
      </c>
      <c r="M37" s="92"/>
      <c r="N37" s="94">
        <v>40843</v>
      </c>
      <c r="O37" s="13" t="s">
        <v>27</v>
      </c>
      <c r="P37" s="3"/>
      <c r="Q37" s="6"/>
    </row>
    <row r="38" spans="1:17" s="101" customFormat="1" ht="164.25" customHeight="1">
      <c r="A38" s="72">
        <v>36</v>
      </c>
      <c r="B38" s="166" t="s">
        <v>51</v>
      </c>
      <c r="C38" s="166" t="s">
        <v>20</v>
      </c>
      <c r="D38" s="175"/>
      <c r="E38" s="166" t="s">
        <v>206</v>
      </c>
      <c r="F38" s="166"/>
      <c r="G38" s="175"/>
      <c r="H38" s="176">
        <v>110103000000011</v>
      </c>
      <c r="I38" s="175"/>
      <c r="J38" s="177">
        <v>133000</v>
      </c>
      <c r="K38" s="163">
        <v>31666.8</v>
      </c>
      <c r="L38" s="163">
        <v>101333.2</v>
      </c>
      <c r="M38" s="92"/>
      <c r="N38" s="94">
        <v>41152</v>
      </c>
      <c r="O38" s="13" t="s">
        <v>27</v>
      </c>
      <c r="P38" s="13"/>
      <c r="Q38" s="72"/>
    </row>
    <row r="39" spans="1:17" s="101" customFormat="1" ht="159.75" customHeight="1">
      <c r="A39" s="72">
        <v>37</v>
      </c>
      <c r="B39" s="13" t="s">
        <v>188</v>
      </c>
      <c r="C39" s="13" t="s">
        <v>20</v>
      </c>
      <c r="D39" s="72"/>
      <c r="E39" s="13" t="s">
        <v>256</v>
      </c>
      <c r="F39" s="13"/>
      <c r="G39" s="72"/>
      <c r="H39" s="93">
        <v>138001800000054</v>
      </c>
      <c r="I39" s="72"/>
      <c r="J39" s="92">
        <v>99960</v>
      </c>
      <c r="K39" s="100">
        <v>99960</v>
      </c>
      <c r="L39" s="100">
        <v>0</v>
      </c>
      <c r="M39" s="92"/>
      <c r="N39" s="94">
        <v>42019</v>
      </c>
      <c r="O39" s="13" t="s">
        <v>27</v>
      </c>
      <c r="P39" s="13"/>
      <c r="Q39" s="72"/>
    </row>
    <row r="40" spans="1:17" s="101" customFormat="1" ht="159.75" customHeight="1">
      <c r="A40" s="72">
        <v>38</v>
      </c>
      <c r="B40" s="166" t="s">
        <v>563</v>
      </c>
      <c r="C40" s="166" t="s">
        <v>20</v>
      </c>
      <c r="D40" s="175"/>
      <c r="E40" s="166" t="s">
        <v>564</v>
      </c>
      <c r="F40" s="166"/>
      <c r="G40" s="175"/>
      <c r="H40" s="176">
        <v>110112000000174</v>
      </c>
      <c r="I40" s="175"/>
      <c r="J40" s="177">
        <v>154939.27</v>
      </c>
      <c r="K40" s="163">
        <v>12050.78</v>
      </c>
      <c r="L40" s="177">
        <v>142888.49</v>
      </c>
      <c r="M40" s="177"/>
      <c r="N40" s="178">
        <v>44105</v>
      </c>
      <c r="O40" s="13" t="s">
        <v>27</v>
      </c>
      <c r="P40" s="13"/>
      <c r="Q40" s="72"/>
    </row>
    <row r="41" spans="1:17" s="101" customFormat="1" ht="159.75" customHeight="1">
      <c r="A41" s="72">
        <v>39</v>
      </c>
      <c r="B41" s="166" t="s">
        <v>565</v>
      </c>
      <c r="C41" s="166" t="s">
        <v>20</v>
      </c>
      <c r="D41" s="175"/>
      <c r="E41" s="166" t="s">
        <v>564</v>
      </c>
      <c r="F41" s="166"/>
      <c r="G41" s="175"/>
      <c r="H41" s="176">
        <v>110112000000173</v>
      </c>
      <c r="I41" s="175"/>
      <c r="J41" s="177">
        <v>490990.3</v>
      </c>
      <c r="K41" s="163">
        <v>38188.08</v>
      </c>
      <c r="L41" s="177">
        <v>452802.22</v>
      </c>
      <c r="M41" s="177"/>
      <c r="N41" s="178">
        <v>44105</v>
      </c>
      <c r="O41" s="13" t="s">
        <v>27</v>
      </c>
      <c r="P41" s="13"/>
      <c r="Q41" s="72"/>
    </row>
    <row r="42" spans="1:17" s="101" customFormat="1" ht="159.75" customHeight="1">
      <c r="A42" s="72">
        <v>40</v>
      </c>
      <c r="B42" s="166" t="s">
        <v>566</v>
      </c>
      <c r="C42" s="166" t="s">
        <v>20</v>
      </c>
      <c r="D42" s="175"/>
      <c r="E42" s="166" t="s">
        <v>564</v>
      </c>
      <c r="F42" s="166"/>
      <c r="G42" s="175"/>
      <c r="H42" s="176">
        <v>110112000000172</v>
      </c>
      <c r="I42" s="175"/>
      <c r="J42" s="177">
        <v>630154.05</v>
      </c>
      <c r="K42" s="163">
        <v>49012.04</v>
      </c>
      <c r="L42" s="177">
        <v>581142.01</v>
      </c>
      <c r="M42" s="177"/>
      <c r="N42" s="178">
        <v>44105</v>
      </c>
      <c r="O42" s="13" t="s">
        <v>27</v>
      </c>
      <c r="P42" s="13"/>
      <c r="Q42" s="72"/>
    </row>
    <row r="43" spans="1:17" s="101" customFormat="1" ht="159.75" customHeight="1">
      <c r="A43" s="72">
        <v>41</v>
      </c>
      <c r="B43" s="166" t="s">
        <v>567</v>
      </c>
      <c r="C43" s="166" t="s">
        <v>20</v>
      </c>
      <c r="D43" s="175"/>
      <c r="E43" s="166" t="s">
        <v>564</v>
      </c>
      <c r="F43" s="166"/>
      <c r="G43" s="175"/>
      <c r="H43" s="176">
        <v>110112000000177</v>
      </c>
      <c r="I43" s="175"/>
      <c r="J43" s="177">
        <v>111379.28</v>
      </c>
      <c r="K43" s="163">
        <v>8662.78</v>
      </c>
      <c r="L43" s="177">
        <v>102716.5</v>
      </c>
      <c r="M43" s="177"/>
      <c r="N43" s="178">
        <v>44105</v>
      </c>
      <c r="O43" s="13" t="s">
        <v>27</v>
      </c>
      <c r="P43" s="13"/>
      <c r="Q43" s="72"/>
    </row>
    <row r="44" spans="1:17" s="101" customFormat="1" ht="159.75" customHeight="1">
      <c r="A44" s="72">
        <v>42</v>
      </c>
      <c r="B44" s="166" t="s">
        <v>608</v>
      </c>
      <c r="C44" s="166" t="s">
        <v>20</v>
      </c>
      <c r="D44" s="175"/>
      <c r="E44" s="166" t="s">
        <v>564</v>
      </c>
      <c r="F44" s="166"/>
      <c r="G44" s="175"/>
      <c r="H44" s="176">
        <v>110112000000175</v>
      </c>
      <c r="I44" s="175"/>
      <c r="J44" s="177">
        <v>269880.4</v>
      </c>
      <c r="K44" s="163">
        <v>20990.76</v>
      </c>
      <c r="L44" s="177">
        <v>248889.64</v>
      </c>
      <c r="M44" s="92"/>
      <c r="N44" s="94">
        <v>44105</v>
      </c>
      <c r="O44" s="13" t="s">
        <v>27</v>
      </c>
      <c r="P44" s="13"/>
      <c r="Q44" s="72"/>
    </row>
    <row r="45" spans="1:17" s="101" customFormat="1" ht="117" customHeight="1">
      <c r="A45" s="72">
        <v>43</v>
      </c>
      <c r="B45" s="166" t="s">
        <v>612</v>
      </c>
      <c r="C45" s="166" t="s">
        <v>20</v>
      </c>
      <c r="D45" s="175"/>
      <c r="E45" s="166" t="s">
        <v>614</v>
      </c>
      <c r="F45" s="166"/>
      <c r="G45" s="175"/>
      <c r="H45" s="176">
        <v>110112000000219</v>
      </c>
      <c r="I45" s="175"/>
      <c r="J45" s="177">
        <v>4459965</v>
      </c>
      <c r="K45" s="163">
        <v>322108.54</v>
      </c>
      <c r="L45" s="177">
        <v>4137856.46</v>
      </c>
      <c r="M45" s="92"/>
      <c r="N45" s="94">
        <v>44137</v>
      </c>
      <c r="O45" s="13" t="s">
        <v>27</v>
      </c>
      <c r="P45" s="13"/>
      <c r="Q45" s="72"/>
    </row>
    <row r="46" spans="1:17" s="101" customFormat="1" ht="117" customHeight="1">
      <c r="A46" s="72">
        <v>44</v>
      </c>
      <c r="B46" s="166" t="s">
        <v>626</v>
      </c>
      <c r="C46" s="166" t="s">
        <v>19</v>
      </c>
      <c r="D46" s="175"/>
      <c r="E46" s="166" t="s">
        <v>627</v>
      </c>
      <c r="F46" s="166"/>
      <c r="G46" s="175"/>
      <c r="H46" s="176">
        <v>110112000000237</v>
      </c>
      <c r="I46" s="175"/>
      <c r="J46" s="177">
        <v>114943.28</v>
      </c>
      <c r="K46" s="163">
        <v>3831.42</v>
      </c>
      <c r="L46" s="177">
        <v>111111.85</v>
      </c>
      <c r="M46" s="92"/>
      <c r="N46" s="94">
        <v>44356</v>
      </c>
      <c r="O46" s="13" t="s">
        <v>27</v>
      </c>
      <c r="P46" s="13"/>
      <c r="Q46" s="72"/>
    </row>
    <row r="47" spans="1:17" ht="12.75">
      <c r="A47" s="6"/>
      <c r="B47" s="166" t="s">
        <v>196</v>
      </c>
      <c r="C47" s="175"/>
      <c r="D47" s="175"/>
      <c r="E47" s="175"/>
      <c r="F47" s="175"/>
      <c r="G47" s="175"/>
      <c r="H47" s="176"/>
      <c r="I47" s="175"/>
      <c r="J47" s="177">
        <f>J3+J4+J5+J6+J7+J8+J9+J10+J11+J12+J13+J14+J15+J16+J17+J18+J19+J20+J21+J22+J23+J24+J25+J26+J27+J28+J29+J30+J31+J32+J33+J34+J35+J36+J37+J38+J39+J40+J41+J42+J43+J44+J45+J46</f>
        <v>18352040.940000005</v>
      </c>
      <c r="K47" s="177">
        <f>K3+K4+K5+K6+K7+K8+K9+K10+K11+K12+K13+K14+K15+K16+K17+K18+K19+K20+K21+K22+K23+K24+K25+K26+K27+K28+K29+K30+K31+K32+K33+K34+K35+K36+K37+K38+K39+K40+K41+K42+K43+K44+K45+K46</f>
        <v>11661085.439999998</v>
      </c>
      <c r="L47" s="177">
        <f>L10+L11+L24+L25+L29+L33+L38+L40+L41+L42+L43+L44+L45+L46</f>
        <v>6690955.5</v>
      </c>
      <c r="M47" s="92"/>
      <c r="N47" s="205"/>
      <c r="O47" s="205"/>
      <c r="P47" s="6"/>
      <c r="Q47" s="6"/>
    </row>
    <row r="48" spans="1:17" ht="12.75">
      <c r="A48" s="9"/>
      <c r="B48" s="5"/>
      <c r="C48" s="9"/>
      <c r="D48" s="9"/>
      <c r="E48" s="9"/>
      <c r="F48" s="9"/>
      <c r="G48" s="9"/>
      <c r="H48" s="9"/>
      <c r="I48" s="9"/>
      <c r="J48" s="143"/>
      <c r="K48" s="10"/>
      <c r="L48" s="10"/>
      <c r="M48" s="10"/>
      <c r="N48" s="9"/>
      <c r="O48" s="9"/>
      <c r="P48" s="9"/>
      <c r="Q48" s="9"/>
    </row>
    <row r="49" spans="1:17" ht="12.75">
      <c r="A49" s="9"/>
      <c r="B49" s="5"/>
      <c r="C49" s="9"/>
      <c r="D49" s="9"/>
      <c r="E49" s="9"/>
      <c r="F49" s="9"/>
      <c r="G49" s="9"/>
      <c r="H49" s="9"/>
      <c r="I49" s="9"/>
      <c r="J49" s="10"/>
      <c r="K49" s="10"/>
      <c r="L49" s="10"/>
      <c r="M49" s="10"/>
      <c r="N49" s="9"/>
      <c r="O49" s="9"/>
      <c r="P49" s="9"/>
      <c r="Q49" s="9"/>
    </row>
    <row r="50" spans="1:17" ht="12.75">
      <c r="A50" s="9"/>
      <c r="B50" s="206" t="s">
        <v>207</v>
      </c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5"/>
      <c r="Q50" s="9"/>
    </row>
    <row r="51" spans="1:17" ht="12.75">
      <c r="A51" s="2"/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5"/>
      <c r="Q51" s="2"/>
    </row>
  </sheetData>
  <sheetProtection/>
  <mergeCells count="3">
    <mergeCell ref="A1:Q1"/>
    <mergeCell ref="N47:O47"/>
    <mergeCell ref="B50:O5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6.00390625" style="0" customWidth="1"/>
    <col min="2" max="2" width="14.125" style="0" customWidth="1"/>
    <col min="3" max="3" width="12.50390625" style="0" customWidth="1"/>
    <col min="4" max="4" width="11.50390625" style="0" customWidth="1"/>
    <col min="5" max="5" width="10.50390625" style="0" customWidth="1"/>
    <col min="6" max="6" width="16.50390625" style="0" customWidth="1"/>
    <col min="7" max="8" width="12.125" style="0" customWidth="1"/>
    <col min="9" max="9" width="10.50390625" style="0" customWidth="1"/>
    <col min="10" max="10" width="13.125" style="0" customWidth="1"/>
    <col min="11" max="11" width="11.50390625" style="0" customWidth="1"/>
  </cols>
  <sheetData>
    <row r="1" spans="1:11" ht="21" customHeight="1">
      <c r="A1" s="207" t="s">
        <v>665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65" customHeight="1">
      <c r="A2" s="3" t="s">
        <v>0</v>
      </c>
      <c r="B2" s="3" t="s">
        <v>1</v>
      </c>
      <c r="C2" s="3" t="s">
        <v>380</v>
      </c>
      <c r="D2" s="3" t="s">
        <v>2</v>
      </c>
      <c r="E2" s="3" t="s">
        <v>381</v>
      </c>
      <c r="F2" s="22" t="s">
        <v>382</v>
      </c>
      <c r="G2" s="3" t="s">
        <v>383</v>
      </c>
      <c r="H2" s="3" t="s">
        <v>12</v>
      </c>
      <c r="I2" s="3" t="s">
        <v>384</v>
      </c>
      <c r="J2" s="3" t="s">
        <v>3</v>
      </c>
      <c r="K2" s="3" t="s">
        <v>301</v>
      </c>
    </row>
    <row r="3" spans="1:11" ht="71.25">
      <c r="A3" s="4">
        <v>1</v>
      </c>
      <c r="B3" s="3" t="s">
        <v>302</v>
      </c>
      <c r="C3" s="3" t="s">
        <v>304</v>
      </c>
      <c r="D3" s="3" t="s">
        <v>303</v>
      </c>
      <c r="E3" s="3"/>
      <c r="F3" s="3" t="s">
        <v>420</v>
      </c>
      <c r="G3" s="82">
        <v>75000</v>
      </c>
      <c r="H3" s="82">
        <v>75000</v>
      </c>
      <c r="I3" s="25">
        <v>0</v>
      </c>
      <c r="J3" s="3" t="s">
        <v>21</v>
      </c>
      <c r="K3" s="4"/>
    </row>
    <row r="4" spans="1:11" ht="71.25">
      <c r="A4" s="4">
        <v>2</v>
      </c>
      <c r="B4" s="3" t="s">
        <v>305</v>
      </c>
      <c r="C4" s="3" t="s">
        <v>304</v>
      </c>
      <c r="D4" s="3" t="s">
        <v>306</v>
      </c>
      <c r="E4" s="3"/>
      <c r="F4" s="3" t="s">
        <v>421</v>
      </c>
      <c r="G4" s="82">
        <v>25000</v>
      </c>
      <c r="H4" s="25">
        <v>25000</v>
      </c>
      <c r="I4" s="25">
        <v>0</v>
      </c>
      <c r="J4" s="3" t="s">
        <v>21</v>
      </c>
      <c r="K4" s="4"/>
    </row>
    <row r="5" spans="1:11" ht="71.25">
      <c r="A5" s="4">
        <v>3</v>
      </c>
      <c r="B5" s="3" t="s">
        <v>307</v>
      </c>
      <c r="C5" s="3" t="s">
        <v>304</v>
      </c>
      <c r="D5" s="3" t="s">
        <v>308</v>
      </c>
      <c r="E5" s="3"/>
      <c r="F5" s="3" t="s">
        <v>422</v>
      </c>
      <c r="G5" s="82">
        <v>11791.88</v>
      </c>
      <c r="H5" s="25">
        <v>11791.88</v>
      </c>
      <c r="I5" s="25">
        <v>0</v>
      </c>
      <c r="J5" s="3" t="s">
        <v>21</v>
      </c>
      <c r="K5" s="4"/>
    </row>
    <row r="6" spans="1:11" ht="71.25">
      <c r="A6" s="4">
        <v>4</v>
      </c>
      <c r="B6" s="3" t="s">
        <v>309</v>
      </c>
      <c r="C6" s="3" t="s">
        <v>304</v>
      </c>
      <c r="D6" s="3" t="s">
        <v>310</v>
      </c>
      <c r="E6" s="3"/>
      <c r="F6" s="3" t="s">
        <v>423</v>
      </c>
      <c r="G6" s="82">
        <v>8113.68</v>
      </c>
      <c r="H6" s="25">
        <v>8113.68</v>
      </c>
      <c r="I6" s="25">
        <v>0</v>
      </c>
      <c r="J6" s="3" t="s">
        <v>21</v>
      </c>
      <c r="K6" s="4"/>
    </row>
    <row r="7" spans="1:11" ht="81">
      <c r="A7" s="4">
        <v>5</v>
      </c>
      <c r="B7" s="3" t="s">
        <v>311</v>
      </c>
      <c r="C7" s="3" t="s">
        <v>304</v>
      </c>
      <c r="D7" s="3" t="s">
        <v>310</v>
      </c>
      <c r="E7" s="3"/>
      <c r="F7" s="3" t="s">
        <v>424</v>
      </c>
      <c r="G7" s="82">
        <v>24868.43</v>
      </c>
      <c r="H7" s="25">
        <v>24868.43</v>
      </c>
      <c r="I7" s="25">
        <v>0</v>
      </c>
      <c r="J7" s="3" t="s">
        <v>21</v>
      </c>
      <c r="K7" s="4"/>
    </row>
    <row r="8" spans="1:11" ht="71.25">
      <c r="A8" s="4">
        <v>6</v>
      </c>
      <c r="B8" s="3" t="s">
        <v>312</v>
      </c>
      <c r="C8" s="3" t="s">
        <v>304</v>
      </c>
      <c r="D8" s="3" t="s">
        <v>310</v>
      </c>
      <c r="E8" s="3"/>
      <c r="F8" s="3" t="s">
        <v>425</v>
      </c>
      <c r="G8" s="82">
        <v>12729.46</v>
      </c>
      <c r="H8" s="25">
        <v>12729.46</v>
      </c>
      <c r="I8" s="25">
        <v>0</v>
      </c>
      <c r="J8" s="3" t="s">
        <v>21</v>
      </c>
      <c r="K8" s="4"/>
    </row>
    <row r="9" spans="1:11" ht="81">
      <c r="A9" s="4">
        <v>7</v>
      </c>
      <c r="B9" s="3" t="s">
        <v>313</v>
      </c>
      <c r="C9" s="3" t="s">
        <v>304</v>
      </c>
      <c r="D9" s="3" t="s">
        <v>310</v>
      </c>
      <c r="E9" s="3"/>
      <c r="F9" s="3" t="s">
        <v>426</v>
      </c>
      <c r="G9" s="82">
        <v>30768.88</v>
      </c>
      <c r="H9" s="25">
        <v>30768.88</v>
      </c>
      <c r="I9" s="25">
        <v>0</v>
      </c>
      <c r="J9" s="3" t="s">
        <v>21</v>
      </c>
      <c r="K9" s="4"/>
    </row>
    <row r="10" spans="1:11" ht="71.25">
      <c r="A10" s="4">
        <v>8</v>
      </c>
      <c r="B10" s="3" t="s">
        <v>314</v>
      </c>
      <c r="C10" s="3" t="s">
        <v>304</v>
      </c>
      <c r="D10" s="3" t="s">
        <v>310</v>
      </c>
      <c r="E10" s="3"/>
      <c r="F10" s="3" t="s">
        <v>427</v>
      </c>
      <c r="G10" s="82">
        <v>11489.87</v>
      </c>
      <c r="H10" s="25">
        <v>11489.87</v>
      </c>
      <c r="I10" s="25">
        <v>0</v>
      </c>
      <c r="J10" s="3" t="s">
        <v>21</v>
      </c>
      <c r="K10" s="4"/>
    </row>
    <row r="11" spans="1:11" ht="71.25">
      <c r="A11" s="4">
        <v>9</v>
      </c>
      <c r="B11" s="3" t="s">
        <v>568</v>
      </c>
      <c r="C11" s="3" t="s">
        <v>304</v>
      </c>
      <c r="D11" s="3" t="s">
        <v>308</v>
      </c>
      <c r="E11" s="3"/>
      <c r="F11" s="3" t="s">
        <v>428</v>
      </c>
      <c r="G11" s="82">
        <v>11791.88</v>
      </c>
      <c r="H11" s="25">
        <v>11791.88</v>
      </c>
      <c r="I11" s="25">
        <v>0</v>
      </c>
      <c r="J11" s="3" t="s">
        <v>21</v>
      </c>
      <c r="K11" s="4"/>
    </row>
    <row r="12" spans="1:11" ht="71.25">
      <c r="A12" s="4">
        <v>10</v>
      </c>
      <c r="B12" s="3" t="s">
        <v>315</v>
      </c>
      <c r="C12" s="3" t="s">
        <v>304</v>
      </c>
      <c r="D12" s="3" t="s">
        <v>308</v>
      </c>
      <c r="E12" s="3"/>
      <c r="F12" s="3" t="s">
        <v>429</v>
      </c>
      <c r="G12" s="82">
        <v>8113.68</v>
      </c>
      <c r="H12" s="25">
        <v>8113.68</v>
      </c>
      <c r="I12" s="25">
        <v>0</v>
      </c>
      <c r="J12" s="3" t="s">
        <v>21</v>
      </c>
      <c r="K12" s="4"/>
    </row>
    <row r="13" spans="1:11" ht="71.25">
      <c r="A13" s="4">
        <v>11</v>
      </c>
      <c r="B13" s="3" t="s">
        <v>316</v>
      </c>
      <c r="C13" s="3" t="s">
        <v>304</v>
      </c>
      <c r="D13" s="3" t="s">
        <v>308</v>
      </c>
      <c r="E13" s="3"/>
      <c r="F13" s="3" t="s">
        <v>430</v>
      </c>
      <c r="G13" s="82">
        <v>21821.29</v>
      </c>
      <c r="H13" s="25">
        <v>21821.29</v>
      </c>
      <c r="I13" s="25">
        <v>0</v>
      </c>
      <c r="J13" s="3" t="s">
        <v>21</v>
      </c>
      <c r="K13" s="4"/>
    </row>
    <row r="14" spans="1:11" ht="71.25">
      <c r="A14" s="4">
        <v>12</v>
      </c>
      <c r="B14" s="3" t="s">
        <v>317</v>
      </c>
      <c r="C14" s="3" t="s">
        <v>304</v>
      </c>
      <c r="D14" s="3" t="s">
        <v>308</v>
      </c>
      <c r="E14" s="3"/>
      <c r="F14" s="3" t="s">
        <v>431</v>
      </c>
      <c r="G14" s="82">
        <v>18314.38</v>
      </c>
      <c r="H14" s="25">
        <v>18314.38</v>
      </c>
      <c r="I14" s="25">
        <v>0</v>
      </c>
      <c r="J14" s="3" t="s">
        <v>21</v>
      </c>
      <c r="K14" s="4"/>
    </row>
    <row r="15" spans="1:11" ht="81">
      <c r="A15" s="4">
        <v>13</v>
      </c>
      <c r="B15" s="3" t="s">
        <v>318</v>
      </c>
      <c r="C15" s="3" t="s">
        <v>304</v>
      </c>
      <c r="D15" s="3" t="s">
        <v>319</v>
      </c>
      <c r="E15" s="3"/>
      <c r="F15" s="3" t="s">
        <v>432</v>
      </c>
      <c r="G15" s="82">
        <v>120000</v>
      </c>
      <c r="H15" s="25">
        <v>120000</v>
      </c>
      <c r="I15" s="25">
        <v>0</v>
      </c>
      <c r="J15" s="3" t="s">
        <v>21</v>
      </c>
      <c r="K15" s="4"/>
    </row>
    <row r="16" spans="1:11" ht="71.25">
      <c r="A16" s="4">
        <v>14</v>
      </c>
      <c r="B16" s="3" t="s">
        <v>595</v>
      </c>
      <c r="C16" s="3" t="s">
        <v>615</v>
      </c>
      <c r="D16" s="3" t="s">
        <v>616</v>
      </c>
      <c r="E16" s="3"/>
      <c r="F16" s="3" t="s">
        <v>610</v>
      </c>
      <c r="G16" s="144">
        <v>12703.9</v>
      </c>
      <c r="H16" s="25">
        <v>12703.9</v>
      </c>
      <c r="I16" s="25">
        <v>0</v>
      </c>
      <c r="J16" s="3" t="s">
        <v>21</v>
      </c>
      <c r="K16" s="4"/>
    </row>
    <row r="17" spans="1:11" ht="71.25">
      <c r="A17" s="4">
        <v>15</v>
      </c>
      <c r="B17" s="3" t="s">
        <v>596</v>
      </c>
      <c r="C17" s="3" t="s">
        <v>615</v>
      </c>
      <c r="D17" s="3" t="s">
        <v>616</v>
      </c>
      <c r="E17" s="3"/>
      <c r="F17" s="3" t="s">
        <v>609</v>
      </c>
      <c r="G17" s="144">
        <v>12703.9</v>
      </c>
      <c r="H17" s="25">
        <v>12703.9</v>
      </c>
      <c r="I17" s="25">
        <v>0</v>
      </c>
      <c r="J17" s="3" t="s">
        <v>21</v>
      </c>
      <c r="K17" s="4"/>
    </row>
    <row r="18" spans="1:11" ht="0.75" customHeight="1">
      <c r="A18" s="4"/>
      <c r="B18" s="3" t="s">
        <v>315</v>
      </c>
      <c r="C18" s="3" t="s">
        <v>615</v>
      </c>
      <c r="D18" s="3"/>
      <c r="E18" s="3"/>
      <c r="F18" s="3"/>
      <c r="G18" s="145">
        <v>9941.87</v>
      </c>
      <c r="H18" s="25"/>
      <c r="I18" s="25"/>
      <c r="J18" s="146" t="s">
        <v>597</v>
      </c>
      <c r="K18" s="4"/>
    </row>
    <row r="19" spans="1:11" ht="71.25">
      <c r="A19" s="4">
        <v>16</v>
      </c>
      <c r="B19" s="166" t="s">
        <v>607</v>
      </c>
      <c r="C19" s="166" t="s">
        <v>615</v>
      </c>
      <c r="D19" s="166" t="s">
        <v>617</v>
      </c>
      <c r="E19" s="166"/>
      <c r="F19" s="166" t="s">
        <v>611</v>
      </c>
      <c r="G19" s="182">
        <v>240000</v>
      </c>
      <c r="H19" s="182">
        <v>86666.71</v>
      </c>
      <c r="I19" s="182">
        <v>153333.29</v>
      </c>
      <c r="J19" s="166" t="s">
        <v>21</v>
      </c>
      <c r="K19" s="4"/>
    </row>
    <row r="20" spans="1:11" ht="12.75">
      <c r="A20" s="4"/>
      <c r="B20" s="166" t="s">
        <v>196</v>
      </c>
      <c r="C20" s="166"/>
      <c r="D20" s="166"/>
      <c r="E20" s="166"/>
      <c r="F20" s="166"/>
      <c r="G20" s="182">
        <f>G3+G4+G5+G6+G7+G8+G9+G10+G11+G12+G13+G14+G15+G16+G17+G19</f>
        <v>645211.23</v>
      </c>
      <c r="H20" s="182">
        <f>H3+H4+H5+H6+H7+H8+H9+H10+H11+H12+H13+H14+H15+H16+H17+H19</f>
        <v>491877.94000000006</v>
      </c>
      <c r="I20" s="182">
        <f>I19</f>
        <v>153333.29</v>
      </c>
      <c r="J20" s="166"/>
      <c r="K20" s="4"/>
    </row>
    <row r="21" spans="2:10" ht="12.75">
      <c r="B21" s="183"/>
      <c r="C21" s="183"/>
      <c r="D21" s="183"/>
      <c r="E21" s="183"/>
      <c r="F21" s="183"/>
      <c r="G21" s="184"/>
      <c r="H21" s="184"/>
      <c r="I21" s="183"/>
      <c r="J21" s="183"/>
    </row>
    <row r="24" spans="2:9" ht="12.75">
      <c r="B24" t="s">
        <v>320</v>
      </c>
      <c r="F24" s="208" t="s">
        <v>435</v>
      </c>
      <c r="G24" s="208"/>
      <c r="H24" s="208"/>
      <c r="I24" s="208"/>
    </row>
    <row r="25" ht="12.75">
      <c r="B25" t="s">
        <v>321</v>
      </c>
    </row>
  </sheetData>
  <sheetProtection/>
  <mergeCells count="2">
    <mergeCell ref="A1:K1"/>
    <mergeCell ref="F24:I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60"/>
  <sheetViews>
    <sheetView tabSelected="1" zoomScalePageLayoutView="0" workbookViewId="0" topLeftCell="A251">
      <selection activeCell="B86" sqref="B86:G86"/>
    </sheetView>
  </sheetViews>
  <sheetFormatPr defaultColWidth="9.00390625" defaultRowHeight="12.75"/>
  <cols>
    <col min="1" max="1" width="4.125" style="0" customWidth="1"/>
    <col min="2" max="2" width="12.375" style="0" customWidth="1"/>
    <col min="3" max="3" width="10.625" style="0" customWidth="1"/>
    <col min="4" max="4" width="11.625" style="0" customWidth="1"/>
    <col min="5" max="5" width="12.50390625" style="0" customWidth="1"/>
    <col min="6" max="6" width="18.625" style="0" customWidth="1"/>
    <col min="7" max="7" width="15.875" style="0" customWidth="1"/>
    <col min="8" max="8" width="12.125" style="0" customWidth="1"/>
    <col min="9" max="9" width="11.00390625" style="0" customWidth="1"/>
    <col min="10" max="10" width="8.625" style="0" customWidth="1"/>
    <col min="11" max="11" width="10.625" style="0" customWidth="1"/>
    <col min="12" max="12" width="10.50390625" style="0" customWidth="1"/>
  </cols>
  <sheetData>
    <row r="2" spans="1:11" ht="12.75">
      <c r="A2" s="116"/>
      <c r="B2" s="209" t="s">
        <v>666</v>
      </c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2.75">
      <c r="A3" s="117"/>
      <c r="B3" s="118"/>
      <c r="C3" s="119"/>
      <c r="D3" s="120"/>
      <c r="E3" s="116"/>
      <c r="F3" s="121"/>
      <c r="G3" s="122"/>
      <c r="H3" s="122"/>
      <c r="I3" s="120"/>
      <c r="J3" s="116"/>
      <c r="K3" s="123"/>
    </row>
    <row r="4" spans="1:11" ht="108" customHeight="1">
      <c r="A4" s="117" t="s">
        <v>261</v>
      </c>
      <c r="B4" s="124" t="s">
        <v>262</v>
      </c>
      <c r="C4" s="125" t="s">
        <v>263</v>
      </c>
      <c r="D4" s="125" t="s">
        <v>264</v>
      </c>
      <c r="E4" s="125" t="s">
        <v>265</v>
      </c>
      <c r="F4" s="125" t="s">
        <v>299</v>
      </c>
      <c r="G4" s="125" t="s">
        <v>266</v>
      </c>
      <c r="H4" s="125" t="s">
        <v>12</v>
      </c>
      <c r="I4" s="125" t="s">
        <v>267</v>
      </c>
      <c r="J4" s="125" t="s">
        <v>268</v>
      </c>
      <c r="K4" s="125" t="s">
        <v>269</v>
      </c>
    </row>
    <row r="5" spans="1:11" ht="87" customHeight="1">
      <c r="A5" s="117">
        <v>1</v>
      </c>
      <c r="B5" s="126" t="s">
        <v>90</v>
      </c>
      <c r="C5" s="126" t="s">
        <v>270</v>
      </c>
      <c r="D5" s="125" t="s">
        <v>271</v>
      </c>
      <c r="E5" s="161" t="s">
        <v>433</v>
      </c>
      <c r="F5" s="127">
        <v>110104000000027</v>
      </c>
      <c r="G5" s="128">
        <v>0</v>
      </c>
      <c r="H5" s="128">
        <v>0</v>
      </c>
      <c r="I5" s="128">
        <v>0</v>
      </c>
      <c r="J5" s="125"/>
      <c r="K5" s="126" t="s">
        <v>21</v>
      </c>
    </row>
    <row r="6" spans="1:11" ht="47.25" customHeight="1">
      <c r="A6" s="117">
        <v>2</v>
      </c>
      <c r="B6" s="126" t="s">
        <v>91</v>
      </c>
      <c r="C6" s="126" t="s">
        <v>16</v>
      </c>
      <c r="D6" s="125" t="s">
        <v>271</v>
      </c>
      <c r="E6" s="161"/>
      <c r="F6" s="127">
        <v>110104000000019</v>
      </c>
      <c r="G6" s="128">
        <v>25895</v>
      </c>
      <c r="H6" s="128">
        <v>25895</v>
      </c>
      <c r="I6" s="129">
        <v>0</v>
      </c>
      <c r="J6" s="125"/>
      <c r="K6" s="126" t="s">
        <v>21</v>
      </c>
    </row>
    <row r="7" spans="1:11" ht="89.25" customHeight="1">
      <c r="A7" s="117">
        <v>3</v>
      </c>
      <c r="B7" s="126" t="s">
        <v>92</v>
      </c>
      <c r="C7" s="126" t="s">
        <v>16</v>
      </c>
      <c r="D7" s="125" t="s">
        <v>271</v>
      </c>
      <c r="E7" s="161" t="s">
        <v>433</v>
      </c>
      <c r="F7" s="127">
        <v>110104000000014</v>
      </c>
      <c r="G7" s="128">
        <v>0</v>
      </c>
      <c r="H7" s="128">
        <v>0</v>
      </c>
      <c r="I7" s="128">
        <v>0</v>
      </c>
      <c r="J7" s="125"/>
      <c r="K7" s="126" t="s">
        <v>21</v>
      </c>
    </row>
    <row r="8" spans="1:11" ht="86.25" customHeight="1">
      <c r="A8" s="117">
        <v>4</v>
      </c>
      <c r="B8" s="126" t="s">
        <v>93</v>
      </c>
      <c r="C8" s="126" t="s">
        <v>16</v>
      </c>
      <c r="D8" s="125" t="s">
        <v>271</v>
      </c>
      <c r="E8" s="161" t="s">
        <v>433</v>
      </c>
      <c r="F8" s="127">
        <v>110104001380114</v>
      </c>
      <c r="G8" s="128">
        <v>0</v>
      </c>
      <c r="H8" s="128">
        <v>0</v>
      </c>
      <c r="I8" s="128">
        <v>0</v>
      </c>
      <c r="J8" s="125"/>
      <c r="K8" s="126" t="s">
        <v>21</v>
      </c>
    </row>
    <row r="9" spans="1:11" ht="85.5" customHeight="1">
      <c r="A9" s="117">
        <v>5</v>
      </c>
      <c r="B9" s="126" t="s">
        <v>94</v>
      </c>
      <c r="C9" s="126" t="s">
        <v>16</v>
      </c>
      <c r="D9" s="125" t="s">
        <v>271</v>
      </c>
      <c r="E9" s="161" t="s">
        <v>433</v>
      </c>
      <c r="F9" s="127">
        <v>110104000000006</v>
      </c>
      <c r="G9" s="128">
        <v>0</v>
      </c>
      <c r="H9" s="128">
        <v>0</v>
      </c>
      <c r="I9" s="128">
        <v>0</v>
      </c>
      <c r="J9" s="125"/>
      <c r="K9" s="126" t="s">
        <v>21</v>
      </c>
    </row>
    <row r="10" spans="1:11" ht="87.75" customHeight="1">
      <c r="A10" s="117">
        <v>6</v>
      </c>
      <c r="B10" s="126" t="s">
        <v>95</v>
      </c>
      <c r="C10" s="126" t="s">
        <v>16</v>
      </c>
      <c r="D10" s="125" t="s">
        <v>271</v>
      </c>
      <c r="E10" s="161" t="s">
        <v>433</v>
      </c>
      <c r="F10" s="127">
        <v>110104000000016</v>
      </c>
      <c r="G10" s="128">
        <v>0</v>
      </c>
      <c r="H10" s="128">
        <v>0</v>
      </c>
      <c r="I10" s="128">
        <v>0</v>
      </c>
      <c r="J10" s="125"/>
      <c r="K10" s="126" t="s">
        <v>21</v>
      </c>
    </row>
    <row r="11" spans="1:11" ht="88.5" customHeight="1">
      <c r="A11" s="117">
        <v>7</v>
      </c>
      <c r="B11" s="126" t="s">
        <v>96</v>
      </c>
      <c r="C11" s="126" t="s">
        <v>16</v>
      </c>
      <c r="D11" s="125" t="s">
        <v>271</v>
      </c>
      <c r="E11" s="161" t="s">
        <v>433</v>
      </c>
      <c r="F11" s="127">
        <v>110104000000024</v>
      </c>
      <c r="G11" s="128">
        <v>0</v>
      </c>
      <c r="H11" s="128">
        <v>0</v>
      </c>
      <c r="I11" s="128">
        <v>0</v>
      </c>
      <c r="J11" s="125"/>
      <c r="K11" s="126" t="s">
        <v>21</v>
      </c>
    </row>
    <row r="12" spans="1:11" ht="81.75" customHeight="1">
      <c r="A12" s="117">
        <v>8</v>
      </c>
      <c r="B12" s="126" t="s">
        <v>457</v>
      </c>
      <c r="C12" s="126" t="s">
        <v>16</v>
      </c>
      <c r="D12" s="125" t="s">
        <v>271</v>
      </c>
      <c r="E12" s="128"/>
      <c r="F12" s="127">
        <v>110104000000019</v>
      </c>
      <c r="G12" s="129">
        <v>23412</v>
      </c>
      <c r="H12" s="129">
        <v>23412</v>
      </c>
      <c r="I12" s="129">
        <v>0</v>
      </c>
      <c r="J12" s="125"/>
      <c r="K12" s="126" t="s">
        <v>21</v>
      </c>
    </row>
    <row r="13" spans="1:11" ht="88.5" customHeight="1">
      <c r="A13" s="117">
        <v>9</v>
      </c>
      <c r="B13" s="126" t="s">
        <v>97</v>
      </c>
      <c r="C13" s="126" t="s">
        <v>16</v>
      </c>
      <c r="D13" s="125" t="s">
        <v>271</v>
      </c>
      <c r="E13" s="161" t="s">
        <v>433</v>
      </c>
      <c r="F13" s="160">
        <v>110104000000021</v>
      </c>
      <c r="G13" s="128">
        <v>0</v>
      </c>
      <c r="H13" s="128">
        <v>0</v>
      </c>
      <c r="I13" s="128">
        <v>0</v>
      </c>
      <c r="J13" s="125"/>
      <c r="K13" s="126" t="s">
        <v>21</v>
      </c>
    </row>
    <row r="14" spans="1:11" ht="90.75" customHeight="1">
      <c r="A14" s="117">
        <v>10</v>
      </c>
      <c r="B14" s="126" t="s">
        <v>98</v>
      </c>
      <c r="C14" s="126" t="s">
        <v>16</v>
      </c>
      <c r="D14" s="125" t="s">
        <v>271</v>
      </c>
      <c r="E14" s="161" t="s">
        <v>433</v>
      </c>
      <c r="F14" s="160">
        <v>110104001380016</v>
      </c>
      <c r="G14" s="128">
        <v>0</v>
      </c>
      <c r="H14" s="128">
        <v>0</v>
      </c>
      <c r="I14" s="128">
        <v>0</v>
      </c>
      <c r="J14" s="125"/>
      <c r="K14" s="126" t="s">
        <v>21</v>
      </c>
    </row>
    <row r="15" spans="1:11" ht="87.75" customHeight="1">
      <c r="A15" s="117">
        <v>11</v>
      </c>
      <c r="B15" s="126" t="s">
        <v>99</v>
      </c>
      <c r="C15" s="126" t="s">
        <v>16</v>
      </c>
      <c r="D15" s="125" t="s">
        <v>271</v>
      </c>
      <c r="E15" s="161" t="s">
        <v>433</v>
      </c>
      <c r="F15" s="127">
        <v>110104000000010</v>
      </c>
      <c r="G15" s="128">
        <v>0</v>
      </c>
      <c r="H15" s="128">
        <v>0</v>
      </c>
      <c r="I15" s="128">
        <v>0</v>
      </c>
      <c r="J15" s="125"/>
      <c r="K15" s="126" t="s">
        <v>21</v>
      </c>
    </row>
    <row r="16" spans="1:11" ht="80.25" customHeight="1">
      <c r="A16" s="117">
        <v>12</v>
      </c>
      <c r="B16" s="126" t="s">
        <v>101</v>
      </c>
      <c r="C16" s="126" t="s">
        <v>16</v>
      </c>
      <c r="D16" s="125" t="s">
        <v>271</v>
      </c>
      <c r="E16" s="161"/>
      <c r="F16" s="127">
        <v>1101040000000000</v>
      </c>
      <c r="G16" s="129">
        <v>6808.5</v>
      </c>
      <c r="H16" s="129">
        <v>6808.5</v>
      </c>
      <c r="I16" s="129">
        <v>0</v>
      </c>
      <c r="J16" s="125"/>
      <c r="K16" s="126" t="s">
        <v>21</v>
      </c>
    </row>
    <row r="17" spans="1:11" ht="84" customHeight="1">
      <c r="A17" s="117">
        <v>13</v>
      </c>
      <c r="B17" s="126" t="s">
        <v>100</v>
      </c>
      <c r="C17" s="126" t="s">
        <v>16</v>
      </c>
      <c r="D17" s="125" t="s">
        <v>271</v>
      </c>
      <c r="E17" s="161" t="s">
        <v>433</v>
      </c>
      <c r="F17" s="127">
        <v>110104001380015</v>
      </c>
      <c r="G17" s="128">
        <v>0</v>
      </c>
      <c r="H17" s="128">
        <v>0</v>
      </c>
      <c r="I17" s="128">
        <v>0</v>
      </c>
      <c r="J17" s="125"/>
      <c r="K17" s="126" t="s">
        <v>21</v>
      </c>
    </row>
    <row r="18" spans="1:11" ht="86.25" customHeight="1">
      <c r="A18" s="117">
        <v>14</v>
      </c>
      <c r="B18" s="126" t="s">
        <v>104</v>
      </c>
      <c r="C18" s="126" t="s">
        <v>16</v>
      </c>
      <c r="D18" s="125" t="s">
        <v>271</v>
      </c>
      <c r="E18" s="161" t="s">
        <v>433</v>
      </c>
      <c r="F18" s="127">
        <v>110104000000025</v>
      </c>
      <c r="G18" s="128">
        <v>0</v>
      </c>
      <c r="H18" s="128">
        <v>0</v>
      </c>
      <c r="I18" s="128">
        <v>0</v>
      </c>
      <c r="J18" s="125"/>
      <c r="K18" s="126" t="s">
        <v>21</v>
      </c>
    </row>
    <row r="19" spans="1:11" ht="69.75" customHeight="1">
      <c r="A19" s="117">
        <v>15</v>
      </c>
      <c r="B19" s="126" t="s">
        <v>105</v>
      </c>
      <c r="C19" s="126" t="s">
        <v>272</v>
      </c>
      <c r="D19" s="125" t="s">
        <v>273</v>
      </c>
      <c r="E19" s="161"/>
      <c r="F19" s="127">
        <v>110104000000026</v>
      </c>
      <c r="G19" s="129">
        <v>19800</v>
      </c>
      <c r="H19" s="129">
        <v>19800</v>
      </c>
      <c r="I19" s="129">
        <v>0</v>
      </c>
      <c r="J19" s="125"/>
      <c r="K19" s="126" t="s">
        <v>21</v>
      </c>
    </row>
    <row r="20" spans="1:11" ht="86.25" customHeight="1">
      <c r="A20" s="117">
        <v>16</v>
      </c>
      <c r="B20" s="126" t="s">
        <v>102</v>
      </c>
      <c r="C20" s="126" t="s">
        <v>16</v>
      </c>
      <c r="D20" s="125" t="s">
        <v>271</v>
      </c>
      <c r="E20" s="161" t="s">
        <v>433</v>
      </c>
      <c r="F20" s="127">
        <v>110104000000009</v>
      </c>
      <c r="G20" s="129">
        <v>0</v>
      </c>
      <c r="H20" s="129">
        <v>0</v>
      </c>
      <c r="I20" s="129">
        <v>0</v>
      </c>
      <c r="J20" s="125"/>
      <c r="K20" s="126" t="s">
        <v>21</v>
      </c>
    </row>
    <row r="21" spans="1:11" ht="65.25" customHeight="1">
      <c r="A21" s="117">
        <v>17</v>
      </c>
      <c r="B21" s="126" t="s">
        <v>103</v>
      </c>
      <c r="C21" s="126" t="s">
        <v>16</v>
      </c>
      <c r="D21" s="125" t="s">
        <v>271</v>
      </c>
      <c r="E21" s="125" t="s">
        <v>459</v>
      </c>
      <c r="F21" s="127">
        <v>110104000000020</v>
      </c>
      <c r="G21" s="129">
        <v>3750</v>
      </c>
      <c r="H21" s="129">
        <v>3750</v>
      </c>
      <c r="I21" s="129">
        <v>0</v>
      </c>
      <c r="J21" s="125"/>
      <c r="K21" s="126" t="s">
        <v>21</v>
      </c>
    </row>
    <row r="22" spans="1:11" ht="88.5" customHeight="1">
      <c r="A22" s="117">
        <v>18</v>
      </c>
      <c r="B22" s="126" t="s">
        <v>103</v>
      </c>
      <c r="C22" s="126" t="s">
        <v>16</v>
      </c>
      <c r="D22" s="125" t="s">
        <v>271</v>
      </c>
      <c r="E22" s="161" t="s">
        <v>433</v>
      </c>
      <c r="F22" s="127">
        <v>110104000000022</v>
      </c>
      <c r="G22" s="128">
        <v>0</v>
      </c>
      <c r="H22" s="128">
        <v>0</v>
      </c>
      <c r="I22" s="128">
        <v>0</v>
      </c>
      <c r="J22" s="125"/>
      <c r="K22" s="126" t="s">
        <v>21</v>
      </c>
    </row>
    <row r="23" spans="1:11" ht="50.25" customHeight="1">
      <c r="A23" s="117">
        <v>19</v>
      </c>
      <c r="B23" s="126" t="s">
        <v>106</v>
      </c>
      <c r="C23" s="126" t="s">
        <v>16</v>
      </c>
      <c r="D23" s="125" t="s">
        <v>271</v>
      </c>
      <c r="E23" s="125"/>
      <c r="F23" s="127">
        <v>110104000000012</v>
      </c>
      <c r="G23" s="129">
        <v>8540</v>
      </c>
      <c r="H23" s="129">
        <v>8540</v>
      </c>
      <c r="I23" s="129">
        <v>0</v>
      </c>
      <c r="J23" s="125"/>
      <c r="K23" s="126" t="s">
        <v>21</v>
      </c>
    </row>
    <row r="24" spans="1:11" ht="63.75" customHeight="1">
      <c r="A24" s="117">
        <v>20</v>
      </c>
      <c r="B24" s="126" t="s">
        <v>107</v>
      </c>
      <c r="C24" s="126" t="s">
        <v>16</v>
      </c>
      <c r="D24" s="125" t="s">
        <v>271</v>
      </c>
      <c r="E24" s="125"/>
      <c r="F24" s="127">
        <v>110104000000031</v>
      </c>
      <c r="G24" s="129">
        <v>3035</v>
      </c>
      <c r="H24" s="129">
        <v>3035</v>
      </c>
      <c r="I24" s="129">
        <v>0</v>
      </c>
      <c r="J24" s="125"/>
      <c r="K24" s="126" t="s">
        <v>21</v>
      </c>
    </row>
    <row r="25" spans="1:11" ht="99.75" customHeight="1">
      <c r="A25" s="117">
        <v>21</v>
      </c>
      <c r="B25" s="126" t="s">
        <v>228</v>
      </c>
      <c r="C25" s="126" t="s">
        <v>16</v>
      </c>
      <c r="D25" s="125" t="s">
        <v>271</v>
      </c>
      <c r="E25" s="161" t="s">
        <v>433</v>
      </c>
      <c r="F25" s="160">
        <v>11010400000030</v>
      </c>
      <c r="G25" s="155">
        <v>0</v>
      </c>
      <c r="H25" s="155">
        <v>0</v>
      </c>
      <c r="I25" s="155">
        <v>0</v>
      </c>
      <c r="J25" s="161"/>
      <c r="K25" s="126" t="s">
        <v>21</v>
      </c>
    </row>
    <row r="26" spans="1:11" ht="69" customHeight="1">
      <c r="A26" s="117">
        <v>22</v>
      </c>
      <c r="B26" s="126" t="s">
        <v>108</v>
      </c>
      <c r="C26" s="126" t="s">
        <v>16</v>
      </c>
      <c r="D26" s="125" t="s">
        <v>271</v>
      </c>
      <c r="E26" s="154" t="s">
        <v>645</v>
      </c>
      <c r="F26" s="160">
        <v>110104000000009</v>
      </c>
      <c r="G26" s="155">
        <v>0</v>
      </c>
      <c r="H26" s="155">
        <v>0</v>
      </c>
      <c r="I26" s="155">
        <v>0</v>
      </c>
      <c r="J26" s="161"/>
      <c r="K26" s="126" t="s">
        <v>21</v>
      </c>
    </row>
    <row r="27" spans="1:11" ht="69" customHeight="1">
      <c r="A27" s="117">
        <v>23</v>
      </c>
      <c r="B27" s="126" t="s">
        <v>210</v>
      </c>
      <c r="C27" s="126" t="s">
        <v>274</v>
      </c>
      <c r="D27" s="125" t="s">
        <v>209</v>
      </c>
      <c r="E27" s="161"/>
      <c r="F27" s="162" t="s">
        <v>442</v>
      </c>
      <c r="G27" s="155">
        <v>172960</v>
      </c>
      <c r="H27" s="155">
        <v>166782.28</v>
      </c>
      <c r="I27" s="155">
        <v>6177.76</v>
      </c>
      <c r="J27" s="161"/>
      <c r="K27" s="126" t="s">
        <v>21</v>
      </c>
    </row>
    <row r="28" spans="1:11" ht="74.25" customHeight="1">
      <c r="A28" s="117">
        <v>24</v>
      </c>
      <c r="B28" s="126" t="s">
        <v>211</v>
      </c>
      <c r="C28" s="126" t="s">
        <v>274</v>
      </c>
      <c r="D28" s="125" t="s">
        <v>209</v>
      </c>
      <c r="E28" s="161"/>
      <c r="F28" s="160">
        <v>138001800000099</v>
      </c>
      <c r="G28" s="155">
        <v>35000</v>
      </c>
      <c r="H28" s="155">
        <v>35000</v>
      </c>
      <c r="I28" s="155">
        <v>0</v>
      </c>
      <c r="J28" s="161"/>
      <c r="K28" s="126" t="s">
        <v>21</v>
      </c>
    </row>
    <row r="29" spans="1:11" ht="63" customHeight="1">
      <c r="A29" s="117">
        <v>25</v>
      </c>
      <c r="B29" s="126" t="s">
        <v>212</v>
      </c>
      <c r="C29" s="126" t="s">
        <v>274</v>
      </c>
      <c r="D29" s="125" t="s">
        <v>209</v>
      </c>
      <c r="E29" s="125"/>
      <c r="F29" s="127">
        <v>138001800000100</v>
      </c>
      <c r="G29" s="129">
        <v>35000</v>
      </c>
      <c r="H29" s="129">
        <v>35000</v>
      </c>
      <c r="I29" s="129">
        <v>0</v>
      </c>
      <c r="J29" s="125"/>
      <c r="K29" s="126" t="s">
        <v>21</v>
      </c>
    </row>
    <row r="30" spans="1:11" ht="78" customHeight="1">
      <c r="A30" s="117">
        <v>26</v>
      </c>
      <c r="B30" s="126" t="s">
        <v>213</v>
      </c>
      <c r="C30" s="126" t="s">
        <v>274</v>
      </c>
      <c r="D30" s="125" t="s">
        <v>209</v>
      </c>
      <c r="E30" s="125"/>
      <c r="F30" s="127" t="s">
        <v>443</v>
      </c>
      <c r="G30" s="129">
        <v>17500</v>
      </c>
      <c r="H30" s="129">
        <v>17500</v>
      </c>
      <c r="I30" s="129">
        <v>0</v>
      </c>
      <c r="J30" s="125"/>
      <c r="K30" s="126" t="s">
        <v>21</v>
      </c>
    </row>
    <row r="31" spans="1:11" ht="68.25" customHeight="1">
      <c r="A31" s="117">
        <v>27</v>
      </c>
      <c r="B31" s="126" t="s">
        <v>212</v>
      </c>
      <c r="C31" s="126" t="s">
        <v>275</v>
      </c>
      <c r="D31" s="125" t="s">
        <v>209</v>
      </c>
      <c r="E31" s="125"/>
      <c r="F31" s="130" t="s">
        <v>276</v>
      </c>
      <c r="G31" s="129">
        <v>70000</v>
      </c>
      <c r="H31" s="129">
        <v>70000</v>
      </c>
      <c r="I31" s="129">
        <v>0</v>
      </c>
      <c r="J31" s="125"/>
      <c r="K31" s="126" t="s">
        <v>21</v>
      </c>
    </row>
    <row r="32" spans="1:11" ht="90" customHeight="1">
      <c r="A32" s="117">
        <v>28</v>
      </c>
      <c r="B32" s="126" t="s">
        <v>109</v>
      </c>
      <c r="C32" s="126" t="s">
        <v>16</v>
      </c>
      <c r="D32" s="125" t="s">
        <v>271</v>
      </c>
      <c r="E32" s="161" t="s">
        <v>433</v>
      </c>
      <c r="F32" s="160">
        <v>110104000000035</v>
      </c>
      <c r="G32" s="128">
        <v>0</v>
      </c>
      <c r="H32" s="128">
        <v>0</v>
      </c>
      <c r="I32" s="128">
        <v>0</v>
      </c>
      <c r="J32" s="125"/>
      <c r="K32" s="126" t="s">
        <v>21</v>
      </c>
    </row>
    <row r="33" spans="1:11" ht="84.75" customHeight="1">
      <c r="A33" s="117">
        <v>29</v>
      </c>
      <c r="B33" s="126" t="s">
        <v>109</v>
      </c>
      <c r="C33" s="126" t="s">
        <v>16</v>
      </c>
      <c r="D33" s="125" t="s">
        <v>271</v>
      </c>
      <c r="E33" s="161" t="s">
        <v>433</v>
      </c>
      <c r="F33" s="160">
        <v>110104000000034</v>
      </c>
      <c r="G33" s="128">
        <v>0</v>
      </c>
      <c r="H33" s="128">
        <v>0</v>
      </c>
      <c r="I33" s="128">
        <v>0</v>
      </c>
      <c r="J33" s="125"/>
      <c r="K33" s="126" t="s">
        <v>21</v>
      </c>
    </row>
    <row r="34" spans="1:11" ht="87" customHeight="1">
      <c r="A34" s="117">
        <v>30</v>
      </c>
      <c r="B34" s="126" t="s">
        <v>110</v>
      </c>
      <c r="C34" s="126" t="s">
        <v>16</v>
      </c>
      <c r="D34" s="125" t="s">
        <v>271</v>
      </c>
      <c r="E34" s="161" t="s">
        <v>433</v>
      </c>
      <c r="F34" s="160">
        <v>110104000000029</v>
      </c>
      <c r="G34" s="128">
        <v>0</v>
      </c>
      <c r="H34" s="128">
        <v>0</v>
      </c>
      <c r="I34" s="128">
        <v>0</v>
      </c>
      <c r="J34" s="125"/>
      <c r="K34" s="126" t="s">
        <v>21</v>
      </c>
    </row>
    <row r="35" spans="1:11" ht="85.5" customHeight="1">
      <c r="A35" s="117">
        <v>31</v>
      </c>
      <c r="B35" s="126" t="s">
        <v>111</v>
      </c>
      <c r="C35" s="126" t="s">
        <v>16</v>
      </c>
      <c r="D35" s="125" t="s">
        <v>271</v>
      </c>
      <c r="E35" s="161" t="s">
        <v>433</v>
      </c>
      <c r="F35" s="160">
        <v>110104001380001</v>
      </c>
      <c r="G35" s="128">
        <v>0</v>
      </c>
      <c r="H35" s="128">
        <v>0</v>
      </c>
      <c r="I35" s="128">
        <v>0</v>
      </c>
      <c r="J35" s="125"/>
      <c r="K35" s="126" t="s">
        <v>21</v>
      </c>
    </row>
    <row r="36" spans="1:11" ht="64.5" customHeight="1">
      <c r="A36" s="117">
        <v>32</v>
      </c>
      <c r="B36" s="126" t="s">
        <v>112</v>
      </c>
      <c r="C36" s="126" t="s">
        <v>16</v>
      </c>
      <c r="D36" s="125" t="s">
        <v>271</v>
      </c>
      <c r="E36" s="125"/>
      <c r="F36" s="127">
        <v>110104001630083</v>
      </c>
      <c r="G36" s="128">
        <v>60000</v>
      </c>
      <c r="H36" s="100">
        <v>60000</v>
      </c>
      <c r="I36" s="100">
        <v>0</v>
      </c>
      <c r="J36" s="125"/>
      <c r="K36" s="126" t="s">
        <v>21</v>
      </c>
    </row>
    <row r="37" spans="1:11" ht="85.5" customHeight="1">
      <c r="A37" s="117">
        <v>33</v>
      </c>
      <c r="B37" s="126" t="s">
        <v>113</v>
      </c>
      <c r="C37" s="126" t="s">
        <v>16</v>
      </c>
      <c r="D37" s="125" t="s">
        <v>271</v>
      </c>
      <c r="E37" s="161" t="s">
        <v>433</v>
      </c>
      <c r="F37" s="127">
        <v>110104000000001</v>
      </c>
      <c r="G37" s="128">
        <v>0</v>
      </c>
      <c r="H37" s="128">
        <v>0</v>
      </c>
      <c r="I37" s="128">
        <v>0</v>
      </c>
      <c r="J37" s="125"/>
      <c r="K37" s="126" t="s">
        <v>21</v>
      </c>
    </row>
    <row r="38" spans="1:11" ht="95.25" customHeight="1">
      <c r="A38" s="117">
        <v>34</v>
      </c>
      <c r="B38" s="126" t="s">
        <v>114</v>
      </c>
      <c r="C38" s="126" t="s">
        <v>16</v>
      </c>
      <c r="D38" s="125" t="s">
        <v>271</v>
      </c>
      <c r="E38" s="161" t="s">
        <v>433</v>
      </c>
      <c r="F38" s="127">
        <v>110104001380003</v>
      </c>
      <c r="G38" s="128">
        <v>0</v>
      </c>
      <c r="H38" s="128">
        <v>0</v>
      </c>
      <c r="I38" s="128">
        <v>0</v>
      </c>
      <c r="J38" s="125"/>
      <c r="K38" s="126" t="s">
        <v>21</v>
      </c>
    </row>
    <row r="39" spans="1:11" ht="90.75" customHeight="1">
      <c r="A39" s="117">
        <v>35</v>
      </c>
      <c r="B39" s="126" t="s">
        <v>114</v>
      </c>
      <c r="C39" s="126" t="s">
        <v>16</v>
      </c>
      <c r="D39" s="125" t="s">
        <v>271</v>
      </c>
      <c r="E39" s="161" t="s">
        <v>433</v>
      </c>
      <c r="F39" s="127">
        <v>110104001620003</v>
      </c>
      <c r="G39" s="128">
        <v>0</v>
      </c>
      <c r="H39" s="128">
        <v>0</v>
      </c>
      <c r="I39" s="128">
        <v>0</v>
      </c>
      <c r="J39" s="125"/>
      <c r="K39" s="126" t="s">
        <v>21</v>
      </c>
    </row>
    <row r="40" spans="1:11" ht="85.5" customHeight="1">
      <c r="A40" s="117">
        <v>36</v>
      </c>
      <c r="B40" s="126" t="s">
        <v>115</v>
      </c>
      <c r="C40" s="126" t="s">
        <v>16</v>
      </c>
      <c r="D40" s="125" t="s">
        <v>271</v>
      </c>
      <c r="E40" s="161" t="s">
        <v>433</v>
      </c>
      <c r="F40" s="127">
        <v>110104000000032</v>
      </c>
      <c r="G40" s="128">
        <v>0</v>
      </c>
      <c r="H40" s="128">
        <v>0</v>
      </c>
      <c r="I40" s="128">
        <v>0</v>
      </c>
      <c r="J40" s="125"/>
      <c r="K40" s="126" t="s">
        <v>21</v>
      </c>
    </row>
    <row r="41" spans="1:11" ht="90" customHeight="1">
      <c r="A41" s="117">
        <v>37</v>
      </c>
      <c r="B41" s="126" t="s">
        <v>116</v>
      </c>
      <c r="C41" s="126" t="s">
        <v>16</v>
      </c>
      <c r="D41" s="125" t="s">
        <v>271</v>
      </c>
      <c r="E41" s="161" t="s">
        <v>433</v>
      </c>
      <c r="F41" s="127">
        <v>110104000000028</v>
      </c>
      <c r="G41" s="128">
        <v>0</v>
      </c>
      <c r="H41" s="128">
        <v>0</v>
      </c>
      <c r="I41" s="128">
        <v>0</v>
      </c>
      <c r="J41" s="125"/>
      <c r="K41" s="126" t="s">
        <v>21</v>
      </c>
    </row>
    <row r="42" spans="1:11" ht="85.5" customHeight="1">
      <c r="A42" s="117">
        <v>38</v>
      </c>
      <c r="B42" s="126" t="s">
        <v>117</v>
      </c>
      <c r="C42" s="126" t="s">
        <v>16</v>
      </c>
      <c r="D42" s="125" t="s">
        <v>271</v>
      </c>
      <c r="E42" s="161" t="s">
        <v>433</v>
      </c>
      <c r="F42" s="127">
        <v>110104000000002</v>
      </c>
      <c r="G42" s="128">
        <v>0</v>
      </c>
      <c r="H42" s="128">
        <v>0</v>
      </c>
      <c r="I42" s="128">
        <v>0</v>
      </c>
      <c r="J42" s="125"/>
      <c r="K42" s="126" t="s">
        <v>21</v>
      </c>
    </row>
    <row r="43" spans="1:11" ht="87.75" customHeight="1">
      <c r="A43" s="117">
        <v>39</v>
      </c>
      <c r="B43" s="126" t="s">
        <v>118</v>
      </c>
      <c r="C43" s="126" t="s">
        <v>16</v>
      </c>
      <c r="D43" s="125" t="s">
        <v>271</v>
      </c>
      <c r="E43" s="161" t="s">
        <v>433</v>
      </c>
      <c r="F43" s="127">
        <v>110104001380007</v>
      </c>
      <c r="G43" s="128">
        <v>0</v>
      </c>
      <c r="H43" s="128">
        <v>0</v>
      </c>
      <c r="I43" s="128">
        <v>0</v>
      </c>
      <c r="J43" s="125"/>
      <c r="K43" s="126" t="s">
        <v>21</v>
      </c>
    </row>
    <row r="44" spans="1:11" ht="90" customHeight="1">
      <c r="A44" s="117">
        <v>40</v>
      </c>
      <c r="B44" s="126" t="s">
        <v>119</v>
      </c>
      <c r="C44" s="126" t="s">
        <v>16</v>
      </c>
      <c r="D44" s="125" t="s">
        <v>271</v>
      </c>
      <c r="E44" s="161" t="s">
        <v>433</v>
      </c>
      <c r="F44" s="127">
        <v>110104001380047</v>
      </c>
      <c r="G44" s="128">
        <v>0</v>
      </c>
      <c r="H44" s="128">
        <v>0</v>
      </c>
      <c r="I44" s="128">
        <v>0</v>
      </c>
      <c r="J44" s="125"/>
      <c r="K44" s="126" t="s">
        <v>21</v>
      </c>
    </row>
    <row r="45" spans="1:11" ht="89.25" customHeight="1">
      <c r="A45" s="117">
        <v>41</v>
      </c>
      <c r="B45" s="126" t="s">
        <v>120</v>
      </c>
      <c r="C45" s="126" t="s">
        <v>16</v>
      </c>
      <c r="D45" s="125" t="s">
        <v>271</v>
      </c>
      <c r="E45" s="161" t="s">
        <v>433</v>
      </c>
      <c r="F45" s="127">
        <v>110104000000037</v>
      </c>
      <c r="G45" s="128">
        <v>0</v>
      </c>
      <c r="H45" s="128">
        <v>0</v>
      </c>
      <c r="I45" s="128">
        <v>0</v>
      </c>
      <c r="J45" s="125"/>
      <c r="K45" s="126" t="s">
        <v>21</v>
      </c>
    </row>
    <row r="46" spans="1:11" ht="66" customHeight="1">
      <c r="A46" s="117">
        <v>42</v>
      </c>
      <c r="B46" s="126" t="s">
        <v>120</v>
      </c>
      <c r="C46" s="126" t="s">
        <v>16</v>
      </c>
      <c r="D46" s="125" t="s">
        <v>271</v>
      </c>
      <c r="E46" s="125"/>
      <c r="F46" s="127">
        <v>110104000000037</v>
      </c>
      <c r="G46" s="129">
        <v>4280</v>
      </c>
      <c r="H46" s="129">
        <v>4280</v>
      </c>
      <c r="I46" s="128">
        <v>0</v>
      </c>
      <c r="J46" s="125"/>
      <c r="K46" s="126" t="s">
        <v>21</v>
      </c>
    </row>
    <row r="47" spans="1:11" ht="90" customHeight="1">
      <c r="A47" s="117">
        <v>43</v>
      </c>
      <c r="B47" s="126" t="s">
        <v>121</v>
      </c>
      <c r="C47" s="126" t="s">
        <v>16</v>
      </c>
      <c r="D47" s="125" t="s">
        <v>271</v>
      </c>
      <c r="E47" s="161" t="s">
        <v>433</v>
      </c>
      <c r="F47" s="127">
        <v>110104001380045</v>
      </c>
      <c r="G47" s="128">
        <v>0</v>
      </c>
      <c r="H47" s="128">
        <v>0</v>
      </c>
      <c r="I47" s="128">
        <v>0</v>
      </c>
      <c r="J47" s="125"/>
      <c r="K47" s="126" t="s">
        <v>21</v>
      </c>
    </row>
    <row r="48" spans="1:11" ht="93" customHeight="1">
      <c r="A48" s="117">
        <v>44</v>
      </c>
      <c r="B48" s="126" t="s">
        <v>122</v>
      </c>
      <c r="C48" s="126" t="s">
        <v>16</v>
      </c>
      <c r="D48" s="125" t="s">
        <v>271</v>
      </c>
      <c r="E48" s="161" t="s">
        <v>433</v>
      </c>
      <c r="F48" s="127">
        <v>110104001380019</v>
      </c>
      <c r="G48" s="128">
        <v>0</v>
      </c>
      <c r="H48" s="128">
        <v>0</v>
      </c>
      <c r="I48" s="128">
        <v>0</v>
      </c>
      <c r="J48" s="125"/>
      <c r="K48" s="126" t="s">
        <v>21</v>
      </c>
    </row>
    <row r="49" spans="1:11" ht="85.5" customHeight="1">
      <c r="A49" s="117">
        <v>45</v>
      </c>
      <c r="B49" s="126" t="s">
        <v>128</v>
      </c>
      <c r="C49" s="126" t="s">
        <v>16</v>
      </c>
      <c r="D49" s="125" t="s">
        <v>271</v>
      </c>
      <c r="E49" s="161" t="s">
        <v>433</v>
      </c>
      <c r="F49" s="127">
        <v>11010400000036</v>
      </c>
      <c r="G49" s="128">
        <v>0</v>
      </c>
      <c r="H49" s="128">
        <v>0</v>
      </c>
      <c r="I49" s="128">
        <v>0</v>
      </c>
      <c r="J49" s="125"/>
      <c r="K49" s="126" t="s">
        <v>21</v>
      </c>
    </row>
    <row r="50" spans="1:11" ht="96.75" customHeight="1">
      <c r="A50" s="117">
        <v>46</v>
      </c>
      <c r="B50" s="126" t="s">
        <v>123</v>
      </c>
      <c r="C50" s="126" t="s">
        <v>16</v>
      </c>
      <c r="D50" s="125" t="s">
        <v>271</v>
      </c>
      <c r="E50" s="161" t="s">
        <v>433</v>
      </c>
      <c r="F50" s="127">
        <v>110104000000042</v>
      </c>
      <c r="G50" s="128">
        <v>0</v>
      </c>
      <c r="H50" s="128">
        <v>0</v>
      </c>
      <c r="I50" s="128">
        <v>0</v>
      </c>
      <c r="J50" s="125"/>
      <c r="K50" s="126" t="s">
        <v>21</v>
      </c>
    </row>
    <row r="51" spans="1:11" ht="90" customHeight="1">
      <c r="A51" s="117">
        <v>47</v>
      </c>
      <c r="B51" s="126" t="s">
        <v>124</v>
      </c>
      <c r="C51" s="126" t="s">
        <v>16</v>
      </c>
      <c r="D51" s="125" t="s">
        <v>271</v>
      </c>
      <c r="E51" s="161" t="s">
        <v>433</v>
      </c>
      <c r="F51" s="160">
        <v>110104001380014</v>
      </c>
      <c r="G51" s="128">
        <v>0</v>
      </c>
      <c r="H51" s="128">
        <v>0</v>
      </c>
      <c r="I51" s="128">
        <v>0</v>
      </c>
      <c r="J51" s="125"/>
      <c r="K51" s="126" t="s">
        <v>21</v>
      </c>
    </row>
    <row r="52" spans="1:11" ht="93.75" customHeight="1">
      <c r="A52" s="117">
        <v>48</v>
      </c>
      <c r="B52" s="126" t="s">
        <v>125</v>
      </c>
      <c r="C52" s="126" t="s">
        <v>16</v>
      </c>
      <c r="D52" s="125" t="s">
        <v>271</v>
      </c>
      <c r="E52" s="161" t="s">
        <v>433</v>
      </c>
      <c r="F52" s="160">
        <v>11010400000039</v>
      </c>
      <c r="G52" s="128">
        <v>0</v>
      </c>
      <c r="H52" s="128">
        <v>0</v>
      </c>
      <c r="I52" s="128">
        <v>0</v>
      </c>
      <c r="J52" s="125"/>
      <c r="K52" s="126" t="s">
        <v>21</v>
      </c>
    </row>
    <row r="53" spans="1:11" ht="91.5" customHeight="1">
      <c r="A53" s="117">
        <v>49</v>
      </c>
      <c r="B53" s="126" t="s">
        <v>125</v>
      </c>
      <c r="C53" s="126" t="s">
        <v>16</v>
      </c>
      <c r="D53" s="125" t="s">
        <v>271</v>
      </c>
      <c r="E53" s="161" t="s">
        <v>433</v>
      </c>
      <c r="F53" s="160">
        <v>11010400000040</v>
      </c>
      <c r="G53" s="128">
        <v>0</v>
      </c>
      <c r="H53" s="128">
        <v>0</v>
      </c>
      <c r="I53" s="128">
        <v>0</v>
      </c>
      <c r="J53" s="125"/>
      <c r="K53" s="126" t="s">
        <v>21</v>
      </c>
    </row>
    <row r="54" spans="1:11" ht="90" customHeight="1">
      <c r="A54" s="117">
        <v>50</v>
      </c>
      <c r="B54" s="126" t="s">
        <v>126</v>
      </c>
      <c r="C54" s="126" t="s">
        <v>16</v>
      </c>
      <c r="D54" s="125" t="s">
        <v>271</v>
      </c>
      <c r="E54" s="161" t="s">
        <v>433</v>
      </c>
      <c r="F54" s="160">
        <v>110104001680018</v>
      </c>
      <c r="G54" s="128">
        <v>0</v>
      </c>
      <c r="H54" s="128">
        <v>0</v>
      </c>
      <c r="I54" s="128">
        <v>0</v>
      </c>
      <c r="J54" s="125"/>
      <c r="K54" s="126" t="s">
        <v>21</v>
      </c>
    </row>
    <row r="55" spans="1:11" ht="88.5" customHeight="1">
      <c r="A55" s="117">
        <v>51</v>
      </c>
      <c r="B55" s="126" t="s">
        <v>127</v>
      </c>
      <c r="C55" s="126" t="s">
        <v>16</v>
      </c>
      <c r="D55" s="125" t="s">
        <v>271</v>
      </c>
      <c r="E55" s="161" t="s">
        <v>433</v>
      </c>
      <c r="F55" s="160">
        <v>110104000000041</v>
      </c>
      <c r="G55" s="128">
        <v>0</v>
      </c>
      <c r="H55" s="128"/>
      <c r="I55" s="128">
        <v>0</v>
      </c>
      <c r="J55" s="125"/>
      <c r="K55" s="126" t="s">
        <v>21</v>
      </c>
    </row>
    <row r="56" spans="1:11" ht="77.25" customHeight="1">
      <c r="A56" s="117">
        <v>52</v>
      </c>
      <c r="B56" s="126" t="s">
        <v>129</v>
      </c>
      <c r="C56" s="126" t="s">
        <v>253</v>
      </c>
      <c r="D56" s="125" t="s">
        <v>277</v>
      </c>
      <c r="E56" s="125"/>
      <c r="F56" s="127">
        <v>110105000000005</v>
      </c>
      <c r="G56" s="128">
        <v>434900</v>
      </c>
      <c r="H56" s="100">
        <v>347920.32</v>
      </c>
      <c r="I56" s="163">
        <v>86979.68</v>
      </c>
      <c r="J56" s="125"/>
      <c r="K56" s="126" t="s">
        <v>21</v>
      </c>
    </row>
    <row r="57" spans="1:11" ht="70.5" customHeight="1">
      <c r="A57" s="117">
        <v>53</v>
      </c>
      <c r="B57" s="126" t="s">
        <v>130</v>
      </c>
      <c r="C57" s="131" t="s">
        <v>254</v>
      </c>
      <c r="D57" s="132" t="s">
        <v>278</v>
      </c>
      <c r="E57" s="154" t="s">
        <v>434</v>
      </c>
      <c r="F57" s="133">
        <v>110105000000001</v>
      </c>
      <c r="G57" s="128">
        <v>0</v>
      </c>
      <c r="H57" s="128">
        <v>0</v>
      </c>
      <c r="I57" s="128">
        <v>0</v>
      </c>
      <c r="J57" s="132"/>
      <c r="K57" s="131" t="s">
        <v>21</v>
      </c>
    </row>
    <row r="58" spans="1:11" ht="94.5" customHeight="1">
      <c r="A58" s="117">
        <v>54</v>
      </c>
      <c r="B58" s="126" t="s">
        <v>131</v>
      </c>
      <c r="C58" s="131" t="s">
        <v>255</v>
      </c>
      <c r="D58" s="132" t="s">
        <v>279</v>
      </c>
      <c r="E58" s="161" t="s">
        <v>433</v>
      </c>
      <c r="F58" s="133">
        <v>11010500000004</v>
      </c>
      <c r="G58" s="128">
        <v>0</v>
      </c>
      <c r="H58" s="128">
        <v>0</v>
      </c>
      <c r="I58" s="128">
        <v>0</v>
      </c>
      <c r="J58" s="132"/>
      <c r="K58" s="131" t="s">
        <v>21</v>
      </c>
    </row>
    <row r="59" spans="1:11" ht="54.75" customHeight="1">
      <c r="A59" s="117">
        <v>55</v>
      </c>
      <c r="B59" s="131" t="s">
        <v>214</v>
      </c>
      <c r="C59" s="131" t="s">
        <v>215</v>
      </c>
      <c r="D59" s="132" t="s">
        <v>222</v>
      </c>
      <c r="E59" s="132"/>
      <c r="F59" s="133">
        <v>110105000000006</v>
      </c>
      <c r="G59" s="129">
        <v>1943000</v>
      </c>
      <c r="H59" s="129">
        <v>1943000</v>
      </c>
      <c r="I59" s="128">
        <v>0</v>
      </c>
      <c r="J59" s="132"/>
      <c r="K59" s="131" t="s">
        <v>21</v>
      </c>
    </row>
    <row r="60" spans="1:11" ht="66" customHeight="1">
      <c r="A60" s="117">
        <v>56</v>
      </c>
      <c r="B60" s="131" t="s">
        <v>132</v>
      </c>
      <c r="C60" s="131" t="s">
        <v>16</v>
      </c>
      <c r="D60" s="132" t="s">
        <v>271</v>
      </c>
      <c r="E60" s="132"/>
      <c r="F60" s="133">
        <v>110106000000040</v>
      </c>
      <c r="G60" s="129">
        <v>7500</v>
      </c>
      <c r="H60" s="129">
        <v>7500</v>
      </c>
      <c r="I60" s="129">
        <v>0</v>
      </c>
      <c r="J60" s="132"/>
      <c r="K60" s="131" t="s">
        <v>21</v>
      </c>
    </row>
    <row r="61" spans="1:11" ht="66.75" customHeight="1">
      <c r="A61" s="117">
        <v>57</v>
      </c>
      <c r="B61" s="126" t="s">
        <v>133</v>
      </c>
      <c r="C61" s="126" t="s">
        <v>16</v>
      </c>
      <c r="D61" s="125" t="s">
        <v>271</v>
      </c>
      <c r="E61" s="125"/>
      <c r="F61" s="127">
        <v>110106001380013</v>
      </c>
      <c r="G61" s="129">
        <v>11194.33</v>
      </c>
      <c r="H61" s="129">
        <v>11194.33</v>
      </c>
      <c r="I61" s="129">
        <v>0</v>
      </c>
      <c r="J61" s="125"/>
      <c r="K61" s="126" t="s">
        <v>21</v>
      </c>
    </row>
    <row r="62" spans="1:11" ht="89.25" customHeight="1">
      <c r="A62" s="117">
        <v>58</v>
      </c>
      <c r="B62" s="126" t="s">
        <v>135</v>
      </c>
      <c r="C62" s="126" t="s">
        <v>16</v>
      </c>
      <c r="D62" s="125" t="s">
        <v>271</v>
      </c>
      <c r="E62" s="161" t="s">
        <v>433</v>
      </c>
      <c r="F62" s="127">
        <v>110106000000039</v>
      </c>
      <c r="G62" s="128">
        <v>0</v>
      </c>
      <c r="H62" s="128">
        <v>0</v>
      </c>
      <c r="I62" s="128">
        <v>0</v>
      </c>
      <c r="J62" s="125"/>
      <c r="K62" s="126" t="s">
        <v>21</v>
      </c>
    </row>
    <row r="63" spans="1:11" ht="86.25" customHeight="1">
      <c r="A63" s="117">
        <v>59</v>
      </c>
      <c r="B63" s="126" t="s">
        <v>134</v>
      </c>
      <c r="C63" s="126" t="s">
        <v>16</v>
      </c>
      <c r="D63" s="125" t="s">
        <v>271</v>
      </c>
      <c r="E63" s="161" t="s">
        <v>433</v>
      </c>
      <c r="F63" s="127">
        <v>110106000000004</v>
      </c>
      <c r="G63" s="128">
        <v>0</v>
      </c>
      <c r="H63" s="128">
        <v>0</v>
      </c>
      <c r="I63" s="128">
        <v>0</v>
      </c>
      <c r="J63" s="125"/>
      <c r="K63" s="126" t="s">
        <v>21</v>
      </c>
    </row>
    <row r="64" spans="1:11" ht="84.75" customHeight="1">
      <c r="A64" s="117">
        <v>60</v>
      </c>
      <c r="B64" s="126" t="s">
        <v>134</v>
      </c>
      <c r="C64" s="126" t="s">
        <v>16</v>
      </c>
      <c r="D64" s="125" t="s">
        <v>271</v>
      </c>
      <c r="E64" s="161" t="s">
        <v>433</v>
      </c>
      <c r="F64" s="127">
        <v>110106000000005</v>
      </c>
      <c r="G64" s="128">
        <v>0</v>
      </c>
      <c r="H64" s="128">
        <v>0</v>
      </c>
      <c r="I64" s="128">
        <v>0</v>
      </c>
      <c r="J64" s="125"/>
      <c r="K64" s="126" t="s">
        <v>21</v>
      </c>
    </row>
    <row r="65" spans="1:11" ht="90" customHeight="1">
      <c r="A65" s="117">
        <v>61</v>
      </c>
      <c r="B65" s="126" t="s">
        <v>134</v>
      </c>
      <c r="C65" s="126" t="s">
        <v>16</v>
      </c>
      <c r="D65" s="125" t="s">
        <v>271</v>
      </c>
      <c r="E65" s="161" t="s">
        <v>433</v>
      </c>
      <c r="F65" s="127">
        <v>110106000000006</v>
      </c>
      <c r="G65" s="128">
        <v>0</v>
      </c>
      <c r="H65" s="128">
        <v>0</v>
      </c>
      <c r="I65" s="128">
        <v>0</v>
      </c>
      <c r="J65" s="125"/>
      <c r="K65" s="126" t="s">
        <v>21</v>
      </c>
    </row>
    <row r="66" spans="1:11" ht="69" customHeight="1">
      <c r="A66" s="117">
        <v>62</v>
      </c>
      <c r="B66" s="126" t="s">
        <v>136</v>
      </c>
      <c r="C66" s="126" t="s">
        <v>16</v>
      </c>
      <c r="D66" s="125" t="s">
        <v>271</v>
      </c>
      <c r="E66" s="125"/>
      <c r="F66" s="127">
        <v>110106000000025</v>
      </c>
      <c r="G66" s="129">
        <v>14100</v>
      </c>
      <c r="H66" s="129">
        <v>14100</v>
      </c>
      <c r="I66" s="129">
        <v>0</v>
      </c>
      <c r="J66" s="125"/>
      <c r="K66" s="126" t="s">
        <v>21</v>
      </c>
    </row>
    <row r="67" spans="1:11" ht="66" customHeight="1">
      <c r="A67" s="117">
        <v>63</v>
      </c>
      <c r="B67" s="126" t="s">
        <v>136</v>
      </c>
      <c r="C67" s="126" t="s">
        <v>16</v>
      </c>
      <c r="D67" s="125" t="s">
        <v>271</v>
      </c>
      <c r="E67" s="125"/>
      <c r="F67" s="127">
        <v>110106000000026</v>
      </c>
      <c r="G67" s="129">
        <v>14100</v>
      </c>
      <c r="H67" s="129">
        <v>14100</v>
      </c>
      <c r="I67" s="129">
        <v>0</v>
      </c>
      <c r="J67" s="125"/>
      <c r="K67" s="126" t="s">
        <v>21</v>
      </c>
    </row>
    <row r="68" spans="1:11" ht="69" customHeight="1">
      <c r="A68" s="117">
        <v>64</v>
      </c>
      <c r="B68" s="126" t="s">
        <v>137</v>
      </c>
      <c r="C68" s="126" t="s">
        <v>16</v>
      </c>
      <c r="D68" s="125" t="s">
        <v>271</v>
      </c>
      <c r="E68" s="125"/>
      <c r="F68" s="127">
        <v>110106000000027</v>
      </c>
      <c r="G68" s="129">
        <v>13000</v>
      </c>
      <c r="H68" s="129">
        <v>13000</v>
      </c>
      <c r="I68" s="129">
        <v>0</v>
      </c>
      <c r="J68" s="125"/>
      <c r="K68" s="126" t="s">
        <v>21</v>
      </c>
    </row>
    <row r="69" spans="1:11" ht="66.75" customHeight="1">
      <c r="A69" s="117">
        <v>65</v>
      </c>
      <c r="B69" s="126" t="s">
        <v>137</v>
      </c>
      <c r="C69" s="126" t="s">
        <v>16</v>
      </c>
      <c r="D69" s="125" t="s">
        <v>271</v>
      </c>
      <c r="E69" s="125"/>
      <c r="F69" s="127">
        <v>110106000000028</v>
      </c>
      <c r="G69" s="129">
        <v>13000</v>
      </c>
      <c r="H69" s="129">
        <v>13000</v>
      </c>
      <c r="I69" s="129">
        <v>0</v>
      </c>
      <c r="J69" s="125"/>
      <c r="K69" s="126" t="s">
        <v>21</v>
      </c>
    </row>
    <row r="70" spans="1:11" ht="84" customHeight="1">
      <c r="A70" s="117">
        <v>66</v>
      </c>
      <c r="B70" s="126" t="s">
        <v>138</v>
      </c>
      <c r="C70" s="126" t="s">
        <v>16</v>
      </c>
      <c r="D70" s="125" t="s">
        <v>271</v>
      </c>
      <c r="E70" s="125"/>
      <c r="F70" s="127">
        <v>110106000000029</v>
      </c>
      <c r="G70" s="129">
        <v>3130</v>
      </c>
      <c r="H70" s="129">
        <v>3130</v>
      </c>
      <c r="I70" s="129">
        <v>0</v>
      </c>
      <c r="J70" s="125"/>
      <c r="K70" s="126" t="s">
        <v>21</v>
      </c>
    </row>
    <row r="71" spans="1:11" ht="72.75" customHeight="1">
      <c r="A71" s="117">
        <v>67</v>
      </c>
      <c r="B71" s="126" t="s">
        <v>139</v>
      </c>
      <c r="C71" s="126" t="s">
        <v>280</v>
      </c>
      <c r="D71" s="125" t="s">
        <v>281</v>
      </c>
      <c r="E71" s="125"/>
      <c r="F71" s="127">
        <v>110106000000043</v>
      </c>
      <c r="G71" s="129">
        <v>5100</v>
      </c>
      <c r="H71" s="129">
        <v>5100</v>
      </c>
      <c r="I71" s="129">
        <v>0</v>
      </c>
      <c r="J71" s="125"/>
      <c r="K71" s="126" t="s">
        <v>21</v>
      </c>
    </row>
    <row r="72" spans="1:11" ht="69" customHeight="1">
      <c r="A72" s="117">
        <v>68</v>
      </c>
      <c r="B72" s="126" t="s">
        <v>140</v>
      </c>
      <c r="C72" s="126" t="s">
        <v>280</v>
      </c>
      <c r="D72" s="125" t="s">
        <v>281</v>
      </c>
      <c r="E72" s="125"/>
      <c r="F72" s="127">
        <v>110106000000015</v>
      </c>
      <c r="G72" s="129">
        <v>5000</v>
      </c>
      <c r="H72" s="129">
        <v>5000</v>
      </c>
      <c r="I72" s="129">
        <v>0</v>
      </c>
      <c r="J72" s="125"/>
      <c r="K72" s="126" t="s">
        <v>21</v>
      </c>
    </row>
    <row r="73" spans="1:11" ht="72.75" customHeight="1">
      <c r="A73" s="117">
        <v>69</v>
      </c>
      <c r="B73" s="126" t="s">
        <v>141</v>
      </c>
      <c r="C73" s="126" t="s">
        <v>402</v>
      </c>
      <c r="D73" s="125" t="s">
        <v>279</v>
      </c>
      <c r="E73" s="125"/>
      <c r="F73" s="127">
        <v>110106000000034</v>
      </c>
      <c r="G73" s="129">
        <v>3375</v>
      </c>
      <c r="H73" s="129">
        <v>3375</v>
      </c>
      <c r="I73" s="129">
        <v>0</v>
      </c>
      <c r="J73" s="125"/>
      <c r="K73" s="126" t="s">
        <v>21</v>
      </c>
    </row>
    <row r="74" spans="1:11" ht="75" customHeight="1">
      <c r="A74" s="117">
        <v>70</v>
      </c>
      <c r="B74" s="126" t="s">
        <v>282</v>
      </c>
      <c r="C74" s="126" t="s">
        <v>280</v>
      </c>
      <c r="D74" s="125" t="s">
        <v>281</v>
      </c>
      <c r="E74" s="125"/>
      <c r="F74" s="127">
        <v>110106000000045</v>
      </c>
      <c r="G74" s="129">
        <v>3350</v>
      </c>
      <c r="H74" s="129">
        <v>3350</v>
      </c>
      <c r="I74" s="129">
        <v>0</v>
      </c>
      <c r="J74" s="125"/>
      <c r="K74" s="126" t="s">
        <v>21</v>
      </c>
    </row>
    <row r="75" spans="1:11" ht="72.75" customHeight="1">
      <c r="A75" s="117">
        <v>71</v>
      </c>
      <c r="B75" s="126" t="s">
        <v>142</v>
      </c>
      <c r="C75" s="126" t="s">
        <v>283</v>
      </c>
      <c r="D75" s="125" t="s">
        <v>284</v>
      </c>
      <c r="E75" s="125"/>
      <c r="F75" s="127">
        <v>110106000000042</v>
      </c>
      <c r="G75" s="129">
        <v>3675</v>
      </c>
      <c r="H75" s="129">
        <v>3675</v>
      </c>
      <c r="I75" s="129">
        <v>0</v>
      </c>
      <c r="J75" s="125"/>
      <c r="K75" s="126" t="s">
        <v>21</v>
      </c>
    </row>
    <row r="76" spans="1:11" ht="76.5" customHeight="1">
      <c r="A76" s="117">
        <v>72</v>
      </c>
      <c r="B76" s="126" t="s">
        <v>143</v>
      </c>
      <c r="C76" s="126" t="s">
        <v>280</v>
      </c>
      <c r="D76" s="125" t="s">
        <v>281</v>
      </c>
      <c r="E76" s="125"/>
      <c r="F76" s="127">
        <v>110106000000046</v>
      </c>
      <c r="G76" s="129">
        <v>6200</v>
      </c>
      <c r="H76" s="129">
        <v>6200</v>
      </c>
      <c r="I76" s="129">
        <v>0</v>
      </c>
      <c r="J76" s="125"/>
      <c r="K76" s="126" t="s">
        <v>21</v>
      </c>
    </row>
    <row r="77" spans="1:11" ht="59.25" customHeight="1">
      <c r="A77" s="117">
        <v>73</v>
      </c>
      <c r="B77" s="126" t="s">
        <v>144</v>
      </c>
      <c r="C77" s="126" t="s">
        <v>16</v>
      </c>
      <c r="D77" s="125" t="s">
        <v>271</v>
      </c>
      <c r="E77" s="125"/>
      <c r="F77" s="127">
        <v>110106000000047</v>
      </c>
      <c r="G77" s="129">
        <v>14000</v>
      </c>
      <c r="H77" s="129">
        <v>14000</v>
      </c>
      <c r="I77" s="129">
        <v>0</v>
      </c>
      <c r="J77" s="125"/>
      <c r="K77" s="126" t="s">
        <v>21</v>
      </c>
    </row>
    <row r="78" spans="1:11" ht="60.75" customHeight="1">
      <c r="A78" s="117">
        <v>74</v>
      </c>
      <c r="B78" s="126" t="s">
        <v>145</v>
      </c>
      <c r="C78" s="126" t="s">
        <v>16</v>
      </c>
      <c r="D78" s="125" t="s">
        <v>271</v>
      </c>
      <c r="E78" s="125"/>
      <c r="F78" s="127">
        <v>110106000000002</v>
      </c>
      <c r="G78" s="129">
        <v>3415</v>
      </c>
      <c r="H78" s="129">
        <v>3415</v>
      </c>
      <c r="I78" s="129">
        <v>0</v>
      </c>
      <c r="J78" s="125"/>
      <c r="K78" s="126" t="s">
        <v>21</v>
      </c>
    </row>
    <row r="79" spans="1:11" ht="57.75" customHeight="1">
      <c r="A79" s="117">
        <v>75</v>
      </c>
      <c r="B79" s="126" t="s">
        <v>146</v>
      </c>
      <c r="C79" s="126" t="s">
        <v>16</v>
      </c>
      <c r="D79" s="125" t="s">
        <v>271</v>
      </c>
      <c r="E79" s="125"/>
      <c r="F79" s="127">
        <v>110106000000032</v>
      </c>
      <c r="G79" s="129">
        <v>7300</v>
      </c>
      <c r="H79" s="129">
        <v>7300</v>
      </c>
      <c r="I79" s="129">
        <v>0</v>
      </c>
      <c r="J79" s="125"/>
      <c r="K79" s="126" t="s">
        <v>21</v>
      </c>
    </row>
    <row r="80" spans="1:11" ht="57.75" customHeight="1">
      <c r="A80" s="117">
        <v>76</v>
      </c>
      <c r="B80" s="126" t="s">
        <v>146</v>
      </c>
      <c r="C80" s="126" t="s">
        <v>16</v>
      </c>
      <c r="D80" s="125" t="s">
        <v>271</v>
      </c>
      <c r="E80" s="125"/>
      <c r="F80" s="127">
        <v>110106000000031</v>
      </c>
      <c r="G80" s="129">
        <v>3050</v>
      </c>
      <c r="H80" s="129">
        <v>3050</v>
      </c>
      <c r="I80" s="129">
        <v>0</v>
      </c>
      <c r="J80" s="125"/>
      <c r="K80" s="126" t="s">
        <v>21</v>
      </c>
    </row>
    <row r="81" spans="1:11" ht="59.25" customHeight="1">
      <c r="A81" s="117">
        <v>77</v>
      </c>
      <c r="B81" s="126" t="s">
        <v>146</v>
      </c>
      <c r="C81" s="126" t="s">
        <v>16</v>
      </c>
      <c r="D81" s="125" t="s">
        <v>271</v>
      </c>
      <c r="E81" s="125"/>
      <c r="F81" s="127">
        <v>110106000000033</v>
      </c>
      <c r="G81" s="129">
        <v>7300</v>
      </c>
      <c r="H81" s="129">
        <v>7300</v>
      </c>
      <c r="I81" s="129">
        <v>0</v>
      </c>
      <c r="J81" s="125"/>
      <c r="K81" s="126" t="s">
        <v>21</v>
      </c>
    </row>
    <row r="82" spans="1:11" ht="57.75" customHeight="1">
      <c r="A82" s="117">
        <v>78</v>
      </c>
      <c r="B82" s="126" t="s">
        <v>147</v>
      </c>
      <c r="C82" s="126" t="s">
        <v>16</v>
      </c>
      <c r="D82" s="125" t="s">
        <v>271</v>
      </c>
      <c r="E82" s="125"/>
      <c r="F82" s="127">
        <v>110106000000030</v>
      </c>
      <c r="G82" s="129">
        <v>14170</v>
      </c>
      <c r="H82" s="129">
        <v>14170</v>
      </c>
      <c r="I82" s="129">
        <v>0</v>
      </c>
      <c r="J82" s="125"/>
      <c r="K82" s="126" t="s">
        <v>21</v>
      </c>
    </row>
    <row r="83" spans="1:11" ht="91.5" customHeight="1">
      <c r="A83" s="117">
        <v>79</v>
      </c>
      <c r="B83" s="126" t="s">
        <v>148</v>
      </c>
      <c r="C83" s="126" t="s">
        <v>272</v>
      </c>
      <c r="D83" s="125" t="s">
        <v>273</v>
      </c>
      <c r="E83" s="161" t="s">
        <v>433</v>
      </c>
      <c r="F83" s="127">
        <v>110106000000016</v>
      </c>
      <c r="G83" s="128">
        <v>0</v>
      </c>
      <c r="H83" s="128">
        <v>0</v>
      </c>
      <c r="I83" s="128">
        <v>0</v>
      </c>
      <c r="J83" s="125"/>
      <c r="K83" s="126" t="s">
        <v>21</v>
      </c>
    </row>
    <row r="84" spans="1:11" ht="66" customHeight="1">
      <c r="A84" s="117">
        <v>80</v>
      </c>
      <c r="B84" s="126" t="s">
        <v>149</v>
      </c>
      <c r="C84" s="126" t="s">
        <v>16</v>
      </c>
      <c r="D84" s="125" t="s">
        <v>271</v>
      </c>
      <c r="E84" s="125"/>
      <c r="F84" s="127">
        <v>110106000000007</v>
      </c>
      <c r="G84" s="129">
        <v>7147.14</v>
      </c>
      <c r="H84" s="129">
        <v>7147.14</v>
      </c>
      <c r="I84" s="129">
        <v>0</v>
      </c>
      <c r="J84" s="125"/>
      <c r="K84" s="126" t="s">
        <v>21</v>
      </c>
    </row>
    <row r="85" spans="1:11" ht="66" customHeight="1">
      <c r="A85" s="117">
        <v>81</v>
      </c>
      <c r="B85" s="126" t="s">
        <v>216</v>
      </c>
      <c r="C85" s="126" t="s">
        <v>285</v>
      </c>
      <c r="D85" s="134" t="s">
        <v>209</v>
      </c>
      <c r="E85" s="125"/>
      <c r="F85" s="127" t="s">
        <v>444</v>
      </c>
      <c r="G85" s="129">
        <v>30000</v>
      </c>
      <c r="H85" s="129">
        <v>30000</v>
      </c>
      <c r="I85" s="128">
        <v>0</v>
      </c>
      <c r="J85" s="125"/>
      <c r="K85" s="126" t="s">
        <v>21</v>
      </c>
    </row>
    <row r="86" spans="1:11" ht="55.5" customHeight="1">
      <c r="A86" s="135">
        <v>82</v>
      </c>
      <c r="B86" s="154" t="s">
        <v>217</v>
      </c>
      <c r="C86" s="154" t="s">
        <v>218</v>
      </c>
      <c r="D86" s="161" t="s">
        <v>222</v>
      </c>
      <c r="E86" s="161"/>
      <c r="F86" s="160">
        <v>138001800000114</v>
      </c>
      <c r="G86" s="155">
        <v>4500</v>
      </c>
      <c r="H86" s="129">
        <v>4500</v>
      </c>
      <c r="I86" s="128">
        <v>0</v>
      </c>
      <c r="J86" s="125"/>
      <c r="K86" s="126" t="s">
        <v>21</v>
      </c>
    </row>
    <row r="87" spans="1:11" ht="62.25" customHeight="1">
      <c r="A87" s="117">
        <v>83</v>
      </c>
      <c r="B87" s="126" t="s">
        <v>219</v>
      </c>
      <c r="C87" s="126" t="s">
        <v>285</v>
      </c>
      <c r="D87" s="134" t="s">
        <v>209</v>
      </c>
      <c r="E87" s="125"/>
      <c r="F87" s="127">
        <v>138001800000111</v>
      </c>
      <c r="G87" s="129">
        <v>3499</v>
      </c>
      <c r="H87" s="129">
        <v>3499</v>
      </c>
      <c r="I87" s="128">
        <v>0</v>
      </c>
      <c r="J87" s="125"/>
      <c r="K87" s="126" t="s">
        <v>21</v>
      </c>
    </row>
    <row r="88" spans="1:11" ht="90.75" customHeight="1">
      <c r="A88" s="117">
        <v>84</v>
      </c>
      <c r="B88" s="126" t="s">
        <v>220</v>
      </c>
      <c r="C88" s="126" t="s">
        <v>285</v>
      </c>
      <c r="D88" s="134" t="s">
        <v>209</v>
      </c>
      <c r="E88" s="161" t="s">
        <v>433</v>
      </c>
      <c r="F88" s="127"/>
      <c r="G88" s="128">
        <v>0</v>
      </c>
      <c r="H88" s="128">
        <v>0</v>
      </c>
      <c r="I88" s="128">
        <v>0</v>
      </c>
      <c r="J88" s="125"/>
      <c r="K88" s="126" t="s">
        <v>21</v>
      </c>
    </row>
    <row r="89" spans="1:11" ht="61.5" customHeight="1">
      <c r="A89" s="117">
        <v>85</v>
      </c>
      <c r="B89" s="126" t="s">
        <v>150</v>
      </c>
      <c r="C89" s="126" t="s">
        <v>16</v>
      </c>
      <c r="D89" s="125" t="s">
        <v>271</v>
      </c>
      <c r="E89" s="125"/>
      <c r="F89" s="127">
        <v>110106000000051</v>
      </c>
      <c r="G89" s="129">
        <v>4930</v>
      </c>
      <c r="H89" s="129">
        <v>4930</v>
      </c>
      <c r="I89" s="129">
        <v>0</v>
      </c>
      <c r="J89" s="125"/>
      <c r="K89" s="126" t="s">
        <v>21</v>
      </c>
    </row>
    <row r="90" spans="1:11" ht="64.5" customHeight="1">
      <c r="A90" s="117">
        <v>86</v>
      </c>
      <c r="B90" s="126" t="s">
        <v>221</v>
      </c>
      <c r="C90" s="126" t="s">
        <v>16</v>
      </c>
      <c r="D90" s="125" t="s">
        <v>271</v>
      </c>
      <c r="E90" s="125"/>
      <c r="F90" s="127">
        <v>110106000000050</v>
      </c>
      <c r="G90" s="129">
        <v>7120</v>
      </c>
      <c r="H90" s="129">
        <v>7120</v>
      </c>
      <c r="I90" s="129">
        <v>0</v>
      </c>
      <c r="J90" s="125"/>
      <c r="K90" s="126" t="s">
        <v>21</v>
      </c>
    </row>
    <row r="91" spans="1:11" ht="63.75" customHeight="1">
      <c r="A91" s="117">
        <v>87</v>
      </c>
      <c r="B91" s="126" t="s">
        <v>151</v>
      </c>
      <c r="C91" s="126" t="s">
        <v>16</v>
      </c>
      <c r="D91" s="125" t="s">
        <v>271</v>
      </c>
      <c r="E91" s="125"/>
      <c r="F91" s="127">
        <v>110106000000049</v>
      </c>
      <c r="G91" s="129">
        <v>4970</v>
      </c>
      <c r="H91" s="129">
        <v>4970</v>
      </c>
      <c r="I91" s="129">
        <v>0</v>
      </c>
      <c r="J91" s="125"/>
      <c r="K91" s="126" t="s">
        <v>21</v>
      </c>
    </row>
    <row r="92" spans="1:11" ht="68.25" customHeight="1">
      <c r="A92" s="117">
        <v>88</v>
      </c>
      <c r="B92" s="126" t="s">
        <v>152</v>
      </c>
      <c r="C92" s="126" t="s">
        <v>16</v>
      </c>
      <c r="D92" s="125" t="s">
        <v>271</v>
      </c>
      <c r="E92" s="125"/>
      <c r="F92" s="127">
        <v>11016000000048</v>
      </c>
      <c r="G92" s="129">
        <v>4970</v>
      </c>
      <c r="H92" s="129">
        <v>4970</v>
      </c>
      <c r="I92" s="129">
        <v>0</v>
      </c>
      <c r="J92" s="125"/>
      <c r="K92" s="126" t="s">
        <v>21</v>
      </c>
    </row>
    <row r="93" spans="1:11" ht="72.75" customHeight="1">
      <c r="A93" s="117">
        <v>89</v>
      </c>
      <c r="B93" s="126" t="s">
        <v>153</v>
      </c>
      <c r="C93" s="126" t="s">
        <v>286</v>
      </c>
      <c r="D93" s="125" t="s">
        <v>284</v>
      </c>
      <c r="E93" s="125"/>
      <c r="F93" s="127">
        <v>110106000000041</v>
      </c>
      <c r="G93" s="129">
        <v>3450</v>
      </c>
      <c r="H93" s="129">
        <v>3450</v>
      </c>
      <c r="I93" s="129">
        <v>0</v>
      </c>
      <c r="J93" s="125"/>
      <c r="K93" s="126" t="s">
        <v>21</v>
      </c>
    </row>
    <row r="94" spans="1:11" ht="63.75" customHeight="1">
      <c r="A94" s="117">
        <v>90</v>
      </c>
      <c r="B94" s="126" t="s">
        <v>154</v>
      </c>
      <c r="C94" s="126" t="s">
        <v>16</v>
      </c>
      <c r="D94" s="125" t="s">
        <v>271</v>
      </c>
      <c r="E94" s="125"/>
      <c r="F94" s="127">
        <v>110106000000037</v>
      </c>
      <c r="G94" s="129">
        <v>3400</v>
      </c>
      <c r="H94" s="129">
        <v>3400</v>
      </c>
      <c r="I94" s="128">
        <v>0</v>
      </c>
      <c r="J94" s="125"/>
      <c r="K94" s="126" t="s">
        <v>21</v>
      </c>
    </row>
    <row r="95" spans="1:11" ht="60.75" customHeight="1">
      <c r="A95" s="117">
        <v>91</v>
      </c>
      <c r="B95" s="126" t="s">
        <v>155</v>
      </c>
      <c r="C95" s="126" t="s">
        <v>16</v>
      </c>
      <c r="D95" s="125" t="s">
        <v>271</v>
      </c>
      <c r="E95" s="125"/>
      <c r="F95" s="127">
        <v>110106000000038</v>
      </c>
      <c r="G95" s="129">
        <v>4500</v>
      </c>
      <c r="H95" s="129">
        <v>4500</v>
      </c>
      <c r="I95" s="128">
        <v>0</v>
      </c>
      <c r="J95" s="125"/>
      <c r="K95" s="126" t="s">
        <v>21</v>
      </c>
    </row>
    <row r="96" spans="1:11" ht="71.25" customHeight="1">
      <c r="A96" s="117">
        <v>92</v>
      </c>
      <c r="B96" s="126" t="s">
        <v>156</v>
      </c>
      <c r="C96" s="126" t="s">
        <v>16</v>
      </c>
      <c r="D96" s="125" t="s">
        <v>271</v>
      </c>
      <c r="E96" s="125"/>
      <c r="F96" s="127">
        <v>110106000000022</v>
      </c>
      <c r="G96" s="129">
        <v>3850</v>
      </c>
      <c r="H96" s="129">
        <v>3850</v>
      </c>
      <c r="I96" s="128">
        <v>0</v>
      </c>
      <c r="J96" s="125"/>
      <c r="K96" s="126" t="s">
        <v>21</v>
      </c>
    </row>
    <row r="97" spans="1:11" ht="66.75" customHeight="1">
      <c r="A97" s="117">
        <v>93</v>
      </c>
      <c r="B97" s="126" t="s">
        <v>157</v>
      </c>
      <c r="C97" s="126" t="s">
        <v>16</v>
      </c>
      <c r="D97" s="125" t="s">
        <v>271</v>
      </c>
      <c r="E97" s="125"/>
      <c r="F97" s="127">
        <v>110106000000036</v>
      </c>
      <c r="G97" s="129">
        <v>6020</v>
      </c>
      <c r="H97" s="129">
        <v>6020</v>
      </c>
      <c r="I97" s="128">
        <v>0</v>
      </c>
      <c r="J97" s="125"/>
      <c r="K97" s="126" t="s">
        <v>21</v>
      </c>
    </row>
    <row r="98" spans="1:11" ht="59.25" customHeight="1">
      <c r="A98" s="117">
        <v>94</v>
      </c>
      <c r="B98" s="126" t="s">
        <v>158</v>
      </c>
      <c r="C98" s="126" t="s">
        <v>16</v>
      </c>
      <c r="D98" s="125" t="s">
        <v>271</v>
      </c>
      <c r="E98" s="125"/>
      <c r="F98" s="127">
        <v>110106000000001</v>
      </c>
      <c r="G98" s="129">
        <v>7150</v>
      </c>
      <c r="H98" s="129">
        <v>7150</v>
      </c>
      <c r="I98" s="128">
        <v>0</v>
      </c>
      <c r="J98" s="125"/>
      <c r="K98" s="126" t="s">
        <v>21</v>
      </c>
    </row>
    <row r="99" spans="1:11" ht="66" customHeight="1">
      <c r="A99" s="117">
        <v>95</v>
      </c>
      <c r="B99" s="126" t="s">
        <v>159</v>
      </c>
      <c r="C99" s="126" t="s">
        <v>16</v>
      </c>
      <c r="D99" s="125" t="s">
        <v>271</v>
      </c>
      <c r="E99" s="125"/>
      <c r="F99" s="127">
        <v>110106000000021</v>
      </c>
      <c r="G99" s="129">
        <v>4605</v>
      </c>
      <c r="H99" s="129">
        <v>4605</v>
      </c>
      <c r="I99" s="129">
        <v>0</v>
      </c>
      <c r="J99" s="125"/>
      <c r="K99" s="126" t="s">
        <v>21</v>
      </c>
    </row>
    <row r="100" spans="1:11" ht="69.75" customHeight="1">
      <c r="A100" s="117">
        <v>96</v>
      </c>
      <c r="B100" s="126" t="s">
        <v>160</v>
      </c>
      <c r="C100" s="126" t="s">
        <v>16</v>
      </c>
      <c r="D100" s="125" t="s">
        <v>271</v>
      </c>
      <c r="E100" s="125"/>
      <c r="F100" s="127">
        <v>110106000000020</v>
      </c>
      <c r="G100" s="129">
        <v>4865</v>
      </c>
      <c r="H100" s="129">
        <v>4865</v>
      </c>
      <c r="I100" s="129">
        <v>0</v>
      </c>
      <c r="J100" s="125"/>
      <c r="K100" s="126" t="s">
        <v>21</v>
      </c>
    </row>
    <row r="101" spans="1:11" ht="60.75" customHeight="1">
      <c r="A101" s="117">
        <v>97</v>
      </c>
      <c r="B101" s="126" t="s">
        <v>161</v>
      </c>
      <c r="C101" s="126" t="s">
        <v>16</v>
      </c>
      <c r="D101" s="125" t="s">
        <v>271</v>
      </c>
      <c r="E101" s="125"/>
      <c r="F101" s="127">
        <v>110106000000023</v>
      </c>
      <c r="G101" s="129">
        <v>5530</v>
      </c>
      <c r="H101" s="129">
        <v>5530</v>
      </c>
      <c r="I101" s="129">
        <v>0</v>
      </c>
      <c r="J101" s="125"/>
      <c r="K101" s="126" t="s">
        <v>21</v>
      </c>
    </row>
    <row r="102" spans="1:11" ht="63.75" customHeight="1">
      <c r="A102" s="117">
        <v>98</v>
      </c>
      <c r="B102" s="126" t="s">
        <v>162</v>
      </c>
      <c r="C102" s="126" t="s">
        <v>16</v>
      </c>
      <c r="D102" s="125" t="s">
        <v>271</v>
      </c>
      <c r="E102" s="125"/>
      <c r="F102" s="127">
        <v>110106000000061</v>
      </c>
      <c r="G102" s="129">
        <v>35000</v>
      </c>
      <c r="H102" s="129">
        <v>35000</v>
      </c>
      <c r="I102" s="129">
        <v>0</v>
      </c>
      <c r="J102" s="125"/>
      <c r="K102" s="126" t="s">
        <v>21</v>
      </c>
    </row>
    <row r="103" spans="1:11" ht="66.75" customHeight="1">
      <c r="A103" s="136">
        <v>99</v>
      </c>
      <c r="B103" s="126" t="s">
        <v>163</v>
      </c>
      <c r="C103" s="126" t="s">
        <v>16</v>
      </c>
      <c r="D103" s="125" t="s">
        <v>271</v>
      </c>
      <c r="E103" s="128"/>
      <c r="F103" s="127">
        <v>110106000000044</v>
      </c>
      <c r="G103" s="129">
        <v>6490</v>
      </c>
      <c r="H103" s="129">
        <v>6490</v>
      </c>
      <c r="I103" s="129">
        <v>0</v>
      </c>
      <c r="J103" s="125"/>
      <c r="K103" s="126" t="s">
        <v>21</v>
      </c>
    </row>
    <row r="104" spans="1:11" ht="64.5" customHeight="1">
      <c r="A104" s="136">
        <v>100</v>
      </c>
      <c r="B104" s="126" t="s">
        <v>164</v>
      </c>
      <c r="C104" s="126" t="s">
        <v>16</v>
      </c>
      <c r="D104" s="125" t="s">
        <v>271</v>
      </c>
      <c r="E104" s="155"/>
      <c r="F104" s="127">
        <v>110106000000010</v>
      </c>
      <c r="G104" s="129">
        <v>11440</v>
      </c>
      <c r="H104" s="129">
        <v>11440</v>
      </c>
      <c r="I104" s="129">
        <v>0</v>
      </c>
      <c r="J104" s="125"/>
      <c r="K104" s="126" t="s">
        <v>21</v>
      </c>
    </row>
    <row r="105" spans="1:11" ht="88.5" customHeight="1">
      <c r="A105" s="136">
        <v>101</v>
      </c>
      <c r="B105" s="126" t="s">
        <v>165</v>
      </c>
      <c r="C105" s="126" t="s">
        <v>16</v>
      </c>
      <c r="D105" s="125" t="s">
        <v>271</v>
      </c>
      <c r="E105" s="161" t="s">
        <v>433</v>
      </c>
      <c r="F105" s="127">
        <v>110106000000062</v>
      </c>
      <c r="G105" s="128">
        <v>0</v>
      </c>
      <c r="H105" s="128">
        <v>0</v>
      </c>
      <c r="I105" s="128">
        <v>0</v>
      </c>
      <c r="J105" s="125"/>
      <c r="K105" s="126" t="s">
        <v>21</v>
      </c>
    </row>
    <row r="106" spans="1:11" ht="58.5" customHeight="1">
      <c r="A106" s="136">
        <v>102</v>
      </c>
      <c r="B106" s="126" t="s">
        <v>166</v>
      </c>
      <c r="C106" s="126" t="s">
        <v>16</v>
      </c>
      <c r="D106" s="125" t="s">
        <v>271</v>
      </c>
      <c r="E106" s="128"/>
      <c r="F106" s="127">
        <v>110106000000052</v>
      </c>
      <c r="G106" s="129">
        <v>4999</v>
      </c>
      <c r="H106" s="129">
        <v>4999</v>
      </c>
      <c r="I106" s="128">
        <v>0</v>
      </c>
      <c r="J106" s="125"/>
      <c r="K106" s="126" t="s">
        <v>21</v>
      </c>
    </row>
    <row r="107" spans="1:11" ht="69.75" customHeight="1">
      <c r="A107" s="136">
        <v>103</v>
      </c>
      <c r="B107" s="126" t="s">
        <v>167</v>
      </c>
      <c r="C107" s="126" t="s">
        <v>287</v>
      </c>
      <c r="D107" s="134">
        <v>40652</v>
      </c>
      <c r="E107" s="128"/>
      <c r="F107" s="127">
        <v>110106000000009</v>
      </c>
      <c r="G107" s="129">
        <v>4100</v>
      </c>
      <c r="H107" s="129">
        <v>4100</v>
      </c>
      <c r="I107" s="128">
        <v>0</v>
      </c>
      <c r="J107" s="125"/>
      <c r="K107" s="126" t="s">
        <v>21</v>
      </c>
    </row>
    <row r="108" spans="1:11" ht="72" customHeight="1">
      <c r="A108" s="136">
        <v>104</v>
      </c>
      <c r="B108" s="126" t="s">
        <v>168</v>
      </c>
      <c r="C108" s="126" t="s">
        <v>287</v>
      </c>
      <c r="D108" s="134">
        <v>40652</v>
      </c>
      <c r="E108" s="128"/>
      <c r="F108" s="127">
        <v>110106000000008</v>
      </c>
      <c r="G108" s="129">
        <v>4100</v>
      </c>
      <c r="H108" s="129">
        <v>4100</v>
      </c>
      <c r="I108" s="128">
        <v>0</v>
      </c>
      <c r="J108" s="125"/>
      <c r="K108" s="126" t="s">
        <v>21</v>
      </c>
    </row>
    <row r="109" spans="1:11" ht="60" customHeight="1">
      <c r="A109" s="136">
        <v>105</v>
      </c>
      <c r="B109" s="126" t="s">
        <v>169</v>
      </c>
      <c r="C109" s="126" t="s">
        <v>16</v>
      </c>
      <c r="D109" s="125" t="s">
        <v>271</v>
      </c>
      <c r="E109" s="128"/>
      <c r="F109" s="127">
        <v>110106000000071</v>
      </c>
      <c r="G109" s="129">
        <v>3060</v>
      </c>
      <c r="H109" s="129">
        <v>3060</v>
      </c>
      <c r="I109" s="128">
        <v>0</v>
      </c>
      <c r="J109" s="125"/>
      <c r="K109" s="126" t="s">
        <v>21</v>
      </c>
    </row>
    <row r="110" spans="1:11" ht="63" customHeight="1">
      <c r="A110" s="136">
        <v>106</v>
      </c>
      <c r="B110" s="126" t="s">
        <v>170</v>
      </c>
      <c r="C110" s="126" t="s">
        <v>16</v>
      </c>
      <c r="D110" s="125" t="s">
        <v>271</v>
      </c>
      <c r="E110" s="128"/>
      <c r="F110" s="127">
        <v>110106000000017</v>
      </c>
      <c r="G110" s="129">
        <v>9000</v>
      </c>
      <c r="H110" s="129">
        <v>9000</v>
      </c>
      <c r="I110" s="128">
        <v>0</v>
      </c>
      <c r="J110" s="125"/>
      <c r="K110" s="126" t="s">
        <v>21</v>
      </c>
    </row>
    <row r="111" spans="1:11" ht="74.25" customHeight="1">
      <c r="A111" s="136">
        <v>107</v>
      </c>
      <c r="B111" s="126" t="s">
        <v>171</v>
      </c>
      <c r="C111" s="126" t="s">
        <v>16</v>
      </c>
      <c r="D111" s="125" t="s">
        <v>271</v>
      </c>
      <c r="E111" s="128"/>
      <c r="F111" s="127">
        <v>110106000000060</v>
      </c>
      <c r="G111" s="129">
        <v>9720</v>
      </c>
      <c r="H111" s="129">
        <v>9720</v>
      </c>
      <c r="I111" s="128">
        <v>0</v>
      </c>
      <c r="J111" s="125"/>
      <c r="K111" s="126" t="s">
        <v>21</v>
      </c>
    </row>
    <row r="112" spans="1:11" ht="57.75" customHeight="1">
      <c r="A112" s="136">
        <v>108</v>
      </c>
      <c r="B112" s="126" t="s">
        <v>172</v>
      </c>
      <c r="C112" s="126" t="s">
        <v>16</v>
      </c>
      <c r="D112" s="125" t="s">
        <v>271</v>
      </c>
      <c r="E112" s="128"/>
      <c r="F112" s="127">
        <v>110106000000068</v>
      </c>
      <c r="G112" s="129">
        <v>5457</v>
      </c>
      <c r="H112" s="129">
        <v>5457</v>
      </c>
      <c r="I112" s="128">
        <v>0</v>
      </c>
      <c r="J112" s="125"/>
      <c r="K112" s="126" t="s">
        <v>21</v>
      </c>
    </row>
    <row r="113" spans="1:11" ht="60.75" customHeight="1">
      <c r="A113" s="136">
        <v>109</v>
      </c>
      <c r="B113" s="126" t="s">
        <v>172</v>
      </c>
      <c r="C113" s="126" t="s">
        <v>16</v>
      </c>
      <c r="D113" s="125" t="s">
        <v>271</v>
      </c>
      <c r="E113" s="128"/>
      <c r="F113" s="127">
        <v>110106000000059</v>
      </c>
      <c r="G113" s="129">
        <v>5457</v>
      </c>
      <c r="H113" s="129">
        <v>5457</v>
      </c>
      <c r="I113" s="128">
        <v>0</v>
      </c>
      <c r="J113" s="125"/>
      <c r="K113" s="126" t="s">
        <v>21</v>
      </c>
    </row>
    <row r="114" spans="1:11" ht="70.5" customHeight="1">
      <c r="A114" s="136">
        <v>110</v>
      </c>
      <c r="B114" s="126" t="s">
        <v>173</v>
      </c>
      <c r="C114" s="126" t="s">
        <v>280</v>
      </c>
      <c r="D114" s="125" t="s">
        <v>281</v>
      </c>
      <c r="E114" s="128"/>
      <c r="F114" s="127">
        <v>110106000000018</v>
      </c>
      <c r="G114" s="129">
        <v>20000</v>
      </c>
      <c r="H114" s="129">
        <v>20000</v>
      </c>
      <c r="I114" s="128">
        <v>0</v>
      </c>
      <c r="J114" s="125"/>
      <c r="K114" s="126" t="s">
        <v>21</v>
      </c>
    </row>
    <row r="115" spans="1:11" ht="63.75" customHeight="1">
      <c r="A115" s="136">
        <v>111</v>
      </c>
      <c r="B115" s="126" t="s">
        <v>174</v>
      </c>
      <c r="C115" s="126" t="s">
        <v>16</v>
      </c>
      <c r="D115" s="125" t="s">
        <v>271</v>
      </c>
      <c r="E115" s="128"/>
      <c r="F115" s="127">
        <v>110106000000011</v>
      </c>
      <c r="G115" s="129">
        <v>3800</v>
      </c>
      <c r="H115" s="129">
        <v>3800</v>
      </c>
      <c r="I115" s="128">
        <v>0</v>
      </c>
      <c r="J115" s="125"/>
      <c r="K115" s="126" t="s">
        <v>21</v>
      </c>
    </row>
    <row r="116" spans="1:11" ht="65.25" customHeight="1">
      <c r="A116" s="136">
        <v>112</v>
      </c>
      <c r="B116" s="126" t="s">
        <v>175</v>
      </c>
      <c r="C116" s="126" t="s">
        <v>288</v>
      </c>
      <c r="D116" s="125" t="s">
        <v>284</v>
      </c>
      <c r="E116" s="128"/>
      <c r="F116" s="127">
        <v>110106000000024</v>
      </c>
      <c r="G116" s="129">
        <v>5690</v>
      </c>
      <c r="H116" s="129">
        <v>5690</v>
      </c>
      <c r="I116" s="128">
        <v>0</v>
      </c>
      <c r="J116" s="125"/>
      <c r="K116" s="126" t="s">
        <v>21</v>
      </c>
    </row>
    <row r="117" spans="1:11" ht="63" customHeight="1">
      <c r="A117" s="136">
        <v>113</v>
      </c>
      <c r="B117" s="126" t="s">
        <v>169</v>
      </c>
      <c r="C117" s="126" t="s">
        <v>16</v>
      </c>
      <c r="D117" s="125" t="s">
        <v>271</v>
      </c>
      <c r="E117" s="128"/>
      <c r="F117" s="127">
        <v>110106000000003</v>
      </c>
      <c r="G117" s="129">
        <v>3060</v>
      </c>
      <c r="H117" s="129">
        <v>3060</v>
      </c>
      <c r="I117" s="128">
        <v>0</v>
      </c>
      <c r="J117" s="125"/>
      <c r="K117" s="126" t="s">
        <v>21</v>
      </c>
    </row>
    <row r="118" spans="1:11" ht="76.5" customHeight="1">
      <c r="A118" s="136">
        <v>114</v>
      </c>
      <c r="B118" s="126" t="s">
        <v>176</v>
      </c>
      <c r="C118" s="126" t="s">
        <v>16</v>
      </c>
      <c r="D118" s="125" t="s">
        <v>271</v>
      </c>
      <c r="E118" s="128"/>
      <c r="F118" s="127">
        <v>110106000000019</v>
      </c>
      <c r="G118" s="129">
        <v>4200</v>
      </c>
      <c r="H118" s="129">
        <v>4200</v>
      </c>
      <c r="I118" s="128">
        <v>0</v>
      </c>
      <c r="J118" s="125"/>
      <c r="K118" s="126" t="s">
        <v>21</v>
      </c>
    </row>
    <row r="119" spans="1:11" ht="66" customHeight="1">
      <c r="A119" s="136">
        <v>115</v>
      </c>
      <c r="B119" s="126" t="s">
        <v>177</v>
      </c>
      <c r="C119" s="126" t="s">
        <v>16</v>
      </c>
      <c r="D119" s="125" t="s">
        <v>271</v>
      </c>
      <c r="E119" s="128"/>
      <c r="F119" s="127">
        <v>110106000000013</v>
      </c>
      <c r="G119" s="129">
        <v>3625</v>
      </c>
      <c r="H119" s="129">
        <v>3625</v>
      </c>
      <c r="I119" s="128">
        <v>0</v>
      </c>
      <c r="J119" s="125"/>
      <c r="K119" s="126" t="s">
        <v>21</v>
      </c>
    </row>
    <row r="120" spans="1:11" ht="64.5" customHeight="1">
      <c r="A120" s="136">
        <v>116</v>
      </c>
      <c r="B120" s="126" t="s">
        <v>178</v>
      </c>
      <c r="C120" s="126" t="s">
        <v>16</v>
      </c>
      <c r="D120" s="125" t="s">
        <v>271</v>
      </c>
      <c r="E120" s="128"/>
      <c r="F120" s="127">
        <v>110106000000012</v>
      </c>
      <c r="G120" s="129">
        <v>6090</v>
      </c>
      <c r="H120" s="129">
        <v>6090</v>
      </c>
      <c r="I120" s="128">
        <v>0</v>
      </c>
      <c r="J120" s="125"/>
      <c r="K120" s="126" t="s">
        <v>21</v>
      </c>
    </row>
    <row r="121" spans="1:11" ht="81.75" customHeight="1">
      <c r="A121" s="136">
        <v>117</v>
      </c>
      <c r="B121" s="126" t="s">
        <v>179</v>
      </c>
      <c r="C121" s="126" t="s">
        <v>270</v>
      </c>
      <c r="D121" s="125" t="s">
        <v>271</v>
      </c>
      <c r="E121" s="128"/>
      <c r="F121" s="127">
        <v>110106000000058</v>
      </c>
      <c r="G121" s="129">
        <v>4500</v>
      </c>
      <c r="H121" s="129">
        <v>4500</v>
      </c>
      <c r="I121" s="128">
        <v>0</v>
      </c>
      <c r="J121" s="125"/>
      <c r="K121" s="126" t="s">
        <v>21</v>
      </c>
    </row>
    <row r="122" spans="1:11" ht="57" customHeight="1">
      <c r="A122" s="136">
        <v>118</v>
      </c>
      <c r="B122" s="126" t="s">
        <v>180</v>
      </c>
      <c r="C122" s="126" t="s">
        <v>16</v>
      </c>
      <c r="D122" s="125" t="s">
        <v>271</v>
      </c>
      <c r="E122" s="128"/>
      <c r="F122" s="127">
        <v>110106000000053</v>
      </c>
      <c r="G122" s="129">
        <v>3488.4</v>
      </c>
      <c r="H122" s="129">
        <v>3488.4</v>
      </c>
      <c r="I122" s="128">
        <v>0</v>
      </c>
      <c r="J122" s="125"/>
      <c r="K122" s="126" t="s">
        <v>21</v>
      </c>
    </row>
    <row r="123" spans="1:11" ht="63" customHeight="1">
      <c r="A123" s="136">
        <v>119</v>
      </c>
      <c r="B123" s="126" t="s">
        <v>181</v>
      </c>
      <c r="C123" s="126" t="s">
        <v>16</v>
      </c>
      <c r="D123" s="125" t="s">
        <v>271</v>
      </c>
      <c r="E123" s="128"/>
      <c r="F123" s="127">
        <v>110106000000054</v>
      </c>
      <c r="G123" s="129">
        <v>5508</v>
      </c>
      <c r="H123" s="129">
        <v>5508</v>
      </c>
      <c r="I123" s="128">
        <v>0</v>
      </c>
      <c r="J123" s="125"/>
      <c r="K123" s="126" t="s">
        <v>21</v>
      </c>
    </row>
    <row r="124" spans="1:11" ht="70.5" customHeight="1">
      <c r="A124" s="136">
        <v>120</v>
      </c>
      <c r="B124" s="126" t="s">
        <v>182</v>
      </c>
      <c r="C124" s="126" t="s">
        <v>280</v>
      </c>
      <c r="D124" s="125" t="s">
        <v>281</v>
      </c>
      <c r="E124" s="128"/>
      <c r="F124" s="127">
        <v>110106000000056</v>
      </c>
      <c r="G124" s="129">
        <v>33000</v>
      </c>
      <c r="H124" s="129">
        <v>33000</v>
      </c>
      <c r="I124" s="128">
        <v>0</v>
      </c>
      <c r="J124" s="125"/>
      <c r="K124" s="126" t="s">
        <v>21</v>
      </c>
    </row>
    <row r="125" spans="1:11" ht="89.25" customHeight="1">
      <c r="A125" s="136">
        <v>121</v>
      </c>
      <c r="B125" s="126" t="s">
        <v>189</v>
      </c>
      <c r="C125" s="126" t="s">
        <v>272</v>
      </c>
      <c r="D125" s="125" t="s">
        <v>273</v>
      </c>
      <c r="E125" s="128"/>
      <c r="F125" s="127">
        <v>110106000000057</v>
      </c>
      <c r="G125" s="129">
        <v>19990</v>
      </c>
      <c r="H125" s="129">
        <v>19990</v>
      </c>
      <c r="I125" s="128">
        <v>0</v>
      </c>
      <c r="J125" s="125"/>
      <c r="K125" s="126" t="s">
        <v>21</v>
      </c>
    </row>
    <row r="126" spans="1:11" ht="72" customHeight="1">
      <c r="A126" s="136">
        <v>122</v>
      </c>
      <c r="B126" s="126" t="s">
        <v>183</v>
      </c>
      <c r="C126" s="126" t="s">
        <v>16</v>
      </c>
      <c r="D126" s="125" t="s">
        <v>271</v>
      </c>
      <c r="E126" s="128"/>
      <c r="F126" s="127">
        <v>110106000000055</v>
      </c>
      <c r="G126" s="129">
        <v>6385</v>
      </c>
      <c r="H126" s="129">
        <v>6385</v>
      </c>
      <c r="I126" s="128">
        <v>0</v>
      </c>
      <c r="J126" s="125"/>
      <c r="K126" s="126" t="s">
        <v>21</v>
      </c>
    </row>
    <row r="127" spans="1:11" ht="48.75" customHeight="1">
      <c r="A127" s="136">
        <v>123</v>
      </c>
      <c r="B127" s="126" t="s">
        <v>184</v>
      </c>
      <c r="C127" s="126" t="s">
        <v>16</v>
      </c>
      <c r="D127" s="125" t="s">
        <v>271</v>
      </c>
      <c r="E127" s="155" t="s">
        <v>527</v>
      </c>
      <c r="F127" s="127"/>
      <c r="G127" s="129">
        <v>0</v>
      </c>
      <c r="H127" s="129">
        <v>0</v>
      </c>
      <c r="I127" s="128">
        <v>0</v>
      </c>
      <c r="J127" s="125"/>
      <c r="K127" s="126" t="s">
        <v>21</v>
      </c>
    </row>
    <row r="128" spans="1:11" ht="90" customHeight="1">
      <c r="A128" s="136">
        <v>124</v>
      </c>
      <c r="B128" s="126" t="s">
        <v>185</v>
      </c>
      <c r="C128" s="126" t="s">
        <v>16</v>
      </c>
      <c r="D128" s="125" t="s">
        <v>271</v>
      </c>
      <c r="E128" s="161" t="s">
        <v>433</v>
      </c>
      <c r="F128" s="127"/>
      <c r="G128" s="129">
        <v>0</v>
      </c>
      <c r="H128" s="129">
        <v>0</v>
      </c>
      <c r="I128" s="128">
        <v>0</v>
      </c>
      <c r="J128" s="125"/>
      <c r="K128" s="126" t="s">
        <v>21</v>
      </c>
    </row>
    <row r="129" spans="1:11" ht="144" customHeight="1">
      <c r="A129" s="136">
        <v>125</v>
      </c>
      <c r="B129" s="126" t="s">
        <v>184</v>
      </c>
      <c r="C129" s="126" t="s">
        <v>16</v>
      </c>
      <c r="D129" s="125" t="s">
        <v>271</v>
      </c>
      <c r="E129" s="161" t="s">
        <v>528</v>
      </c>
      <c r="F129" s="127"/>
      <c r="G129" s="129">
        <v>274631.33</v>
      </c>
      <c r="H129" s="129">
        <v>274631.33</v>
      </c>
      <c r="I129" s="129">
        <v>0</v>
      </c>
      <c r="J129" s="125"/>
      <c r="K129" s="126" t="s">
        <v>21</v>
      </c>
    </row>
    <row r="130" spans="1:11" ht="89.25" customHeight="1">
      <c r="A130" s="136">
        <v>126</v>
      </c>
      <c r="B130" s="126" t="s">
        <v>184</v>
      </c>
      <c r="C130" s="126" t="s">
        <v>218</v>
      </c>
      <c r="D130" s="127" t="s">
        <v>222</v>
      </c>
      <c r="E130" s="161" t="s">
        <v>433</v>
      </c>
      <c r="F130" s="127"/>
      <c r="G130" s="128">
        <v>773.77</v>
      </c>
      <c r="H130" s="128">
        <v>773.77</v>
      </c>
      <c r="I130" s="129">
        <v>0</v>
      </c>
      <c r="J130" s="125"/>
      <c r="K130" s="126" t="s">
        <v>21</v>
      </c>
    </row>
    <row r="131" spans="1:11" ht="45" customHeight="1">
      <c r="A131" s="136">
        <v>127</v>
      </c>
      <c r="B131" s="126" t="s">
        <v>184</v>
      </c>
      <c r="C131" s="126" t="s">
        <v>218</v>
      </c>
      <c r="D131" s="127" t="s">
        <v>222</v>
      </c>
      <c r="E131" s="160" t="s">
        <v>613</v>
      </c>
      <c r="F131" s="127"/>
      <c r="G131" s="128">
        <v>0</v>
      </c>
      <c r="H131" s="128">
        <v>0</v>
      </c>
      <c r="I131" s="129">
        <v>0</v>
      </c>
      <c r="J131" s="125"/>
      <c r="K131" s="126" t="s">
        <v>21</v>
      </c>
    </row>
    <row r="132" spans="1:11" ht="92.25" customHeight="1">
      <c r="A132" s="136">
        <v>128</v>
      </c>
      <c r="B132" s="126" t="s">
        <v>190</v>
      </c>
      <c r="C132" s="126" t="s">
        <v>289</v>
      </c>
      <c r="D132" s="127" t="s">
        <v>197</v>
      </c>
      <c r="E132" s="161" t="s">
        <v>433</v>
      </c>
      <c r="F132" s="127">
        <v>138001800000076</v>
      </c>
      <c r="G132" s="128">
        <v>0</v>
      </c>
      <c r="H132" s="128">
        <v>0</v>
      </c>
      <c r="I132" s="128">
        <v>0</v>
      </c>
      <c r="J132" s="125"/>
      <c r="K132" s="126" t="s">
        <v>21</v>
      </c>
    </row>
    <row r="133" spans="1:11" ht="101.25" customHeight="1">
      <c r="A133" s="136">
        <v>129</v>
      </c>
      <c r="B133" s="126" t="s">
        <v>191</v>
      </c>
      <c r="C133" s="126" t="s">
        <v>289</v>
      </c>
      <c r="D133" s="127" t="s">
        <v>197</v>
      </c>
      <c r="E133" s="161" t="s">
        <v>433</v>
      </c>
      <c r="F133" s="127">
        <v>138001800000078</v>
      </c>
      <c r="G133" s="128">
        <v>0</v>
      </c>
      <c r="H133" s="128">
        <v>0</v>
      </c>
      <c r="I133" s="128">
        <v>0</v>
      </c>
      <c r="J133" s="125"/>
      <c r="K133" s="126" t="s">
        <v>21</v>
      </c>
    </row>
    <row r="134" spans="1:11" ht="66.75" customHeight="1">
      <c r="A134" s="136">
        <v>130</v>
      </c>
      <c r="B134" s="126" t="s">
        <v>192</v>
      </c>
      <c r="C134" s="126" t="s">
        <v>289</v>
      </c>
      <c r="D134" s="127" t="s">
        <v>197</v>
      </c>
      <c r="E134" s="127"/>
      <c r="F134" s="127">
        <v>138001800000045</v>
      </c>
      <c r="G134" s="129">
        <v>6155</v>
      </c>
      <c r="H134" s="129">
        <v>6155</v>
      </c>
      <c r="I134" s="128">
        <v>0</v>
      </c>
      <c r="J134" s="125"/>
      <c r="K134" s="126" t="s">
        <v>21</v>
      </c>
    </row>
    <row r="135" spans="1:11" ht="71.25" customHeight="1">
      <c r="A135" s="136">
        <v>131</v>
      </c>
      <c r="B135" s="126" t="s">
        <v>193</v>
      </c>
      <c r="C135" s="126" t="s">
        <v>290</v>
      </c>
      <c r="D135" s="127" t="s">
        <v>197</v>
      </c>
      <c r="E135" s="127"/>
      <c r="F135" s="127" t="s">
        <v>291</v>
      </c>
      <c r="G135" s="129">
        <v>25800</v>
      </c>
      <c r="H135" s="129">
        <v>25800</v>
      </c>
      <c r="I135" s="128">
        <v>0</v>
      </c>
      <c r="J135" s="125"/>
      <c r="K135" s="126" t="s">
        <v>21</v>
      </c>
    </row>
    <row r="136" spans="1:11" ht="67.5" customHeight="1">
      <c r="A136" s="136">
        <v>132</v>
      </c>
      <c r="B136" s="126" t="s">
        <v>194</v>
      </c>
      <c r="C136" s="126" t="s">
        <v>290</v>
      </c>
      <c r="D136" s="127" t="s">
        <v>197</v>
      </c>
      <c r="E136" s="128"/>
      <c r="F136" s="127">
        <v>138001800000060</v>
      </c>
      <c r="G136" s="129">
        <v>13020</v>
      </c>
      <c r="H136" s="129">
        <v>13020</v>
      </c>
      <c r="I136" s="128">
        <v>0</v>
      </c>
      <c r="J136" s="125"/>
      <c r="K136" s="126" t="s">
        <v>21</v>
      </c>
    </row>
    <row r="137" spans="1:11" ht="111" customHeight="1">
      <c r="A137" s="136">
        <v>133</v>
      </c>
      <c r="B137" s="126" t="s">
        <v>195</v>
      </c>
      <c r="C137" s="126" t="s">
        <v>290</v>
      </c>
      <c r="D137" s="127" t="s">
        <v>197</v>
      </c>
      <c r="E137" s="161" t="s">
        <v>433</v>
      </c>
      <c r="F137" s="127">
        <v>138001800000060</v>
      </c>
      <c r="G137" s="128">
        <v>0</v>
      </c>
      <c r="H137" s="128">
        <v>0</v>
      </c>
      <c r="I137" s="128">
        <v>0</v>
      </c>
      <c r="J137" s="125"/>
      <c r="K137" s="126" t="s">
        <v>21</v>
      </c>
    </row>
    <row r="138" spans="1:11" ht="57.75" customHeight="1">
      <c r="A138" s="136">
        <v>134</v>
      </c>
      <c r="B138" s="126" t="s">
        <v>223</v>
      </c>
      <c r="C138" s="126" t="s">
        <v>292</v>
      </c>
      <c r="D138" s="127" t="s">
        <v>293</v>
      </c>
      <c r="E138" s="128"/>
      <c r="F138" s="127">
        <v>110106000000072</v>
      </c>
      <c r="G138" s="129">
        <v>5050</v>
      </c>
      <c r="H138" s="129">
        <v>5050</v>
      </c>
      <c r="I138" s="129">
        <v>0</v>
      </c>
      <c r="J138" s="125"/>
      <c r="K138" s="126" t="s">
        <v>21</v>
      </c>
    </row>
    <row r="139" spans="1:11" ht="70.5" customHeight="1">
      <c r="A139" s="135">
        <v>135</v>
      </c>
      <c r="B139" s="154" t="s">
        <v>224</v>
      </c>
      <c r="C139" s="154" t="s">
        <v>294</v>
      </c>
      <c r="D139" s="160" t="s">
        <v>225</v>
      </c>
      <c r="E139" s="155"/>
      <c r="F139" s="160">
        <v>1101340000000110</v>
      </c>
      <c r="G139" s="155">
        <v>23500</v>
      </c>
      <c r="H139" s="129">
        <v>23500</v>
      </c>
      <c r="I139" s="129">
        <v>0</v>
      </c>
      <c r="J139" s="125"/>
      <c r="K139" s="126" t="s">
        <v>21</v>
      </c>
    </row>
    <row r="140" spans="1:11" ht="57" customHeight="1">
      <c r="A140" s="136">
        <v>136</v>
      </c>
      <c r="B140" s="126" t="s">
        <v>226</v>
      </c>
      <c r="C140" s="126" t="s">
        <v>294</v>
      </c>
      <c r="D140" s="127" t="s">
        <v>225</v>
      </c>
      <c r="E140" s="128"/>
      <c r="F140" s="127" t="s">
        <v>445</v>
      </c>
      <c r="G140" s="129">
        <v>7299</v>
      </c>
      <c r="H140" s="129">
        <v>7299</v>
      </c>
      <c r="I140" s="128">
        <v>0</v>
      </c>
      <c r="J140" s="125"/>
      <c r="K140" s="126" t="s">
        <v>21</v>
      </c>
    </row>
    <row r="141" spans="1:11" ht="66" customHeight="1">
      <c r="A141" s="136">
        <v>137</v>
      </c>
      <c r="B141" s="126" t="s">
        <v>227</v>
      </c>
      <c r="C141" s="126" t="s">
        <v>294</v>
      </c>
      <c r="D141" s="127" t="s">
        <v>295</v>
      </c>
      <c r="E141" s="128"/>
      <c r="F141" s="127">
        <v>110105000000007</v>
      </c>
      <c r="G141" s="155">
        <v>649990</v>
      </c>
      <c r="H141" s="163">
        <v>464278.8</v>
      </c>
      <c r="I141" s="163">
        <v>185711.2</v>
      </c>
      <c r="J141" s="125"/>
      <c r="K141" s="126" t="s">
        <v>21</v>
      </c>
    </row>
    <row r="142" spans="1:11" ht="72" customHeight="1">
      <c r="A142" s="136">
        <v>138</v>
      </c>
      <c r="B142" s="126" t="s">
        <v>231</v>
      </c>
      <c r="C142" s="126" t="s">
        <v>296</v>
      </c>
      <c r="D142" s="127" t="s">
        <v>229</v>
      </c>
      <c r="E142" s="128"/>
      <c r="F142" s="127">
        <v>11010600000000000</v>
      </c>
      <c r="G142" s="129">
        <v>3770</v>
      </c>
      <c r="H142" s="129">
        <v>3770</v>
      </c>
      <c r="I142" s="129">
        <v>0</v>
      </c>
      <c r="J142" s="125"/>
      <c r="K142" s="126" t="s">
        <v>21</v>
      </c>
    </row>
    <row r="143" spans="1:11" ht="66" customHeight="1">
      <c r="A143" s="136">
        <v>139</v>
      </c>
      <c r="B143" s="126" t="s">
        <v>232</v>
      </c>
      <c r="C143" s="126" t="s">
        <v>296</v>
      </c>
      <c r="D143" s="127" t="s">
        <v>229</v>
      </c>
      <c r="E143" s="128"/>
      <c r="F143" s="127" t="s">
        <v>446</v>
      </c>
      <c r="G143" s="129">
        <v>13390</v>
      </c>
      <c r="H143" s="129">
        <v>13390</v>
      </c>
      <c r="I143" s="129">
        <v>0</v>
      </c>
      <c r="J143" s="126"/>
      <c r="K143" s="126" t="s">
        <v>21</v>
      </c>
    </row>
    <row r="144" spans="1:11" ht="72.75" customHeight="1">
      <c r="A144" s="136">
        <v>140</v>
      </c>
      <c r="B144" s="126" t="s">
        <v>233</v>
      </c>
      <c r="C144" s="126" t="s">
        <v>296</v>
      </c>
      <c r="D144" s="127" t="s">
        <v>229</v>
      </c>
      <c r="E144" s="128"/>
      <c r="F144" s="127" t="s">
        <v>447</v>
      </c>
      <c r="G144" s="129">
        <v>159500</v>
      </c>
      <c r="H144" s="129">
        <v>159500</v>
      </c>
      <c r="I144" s="129">
        <v>0</v>
      </c>
      <c r="J144" s="125"/>
      <c r="K144" s="126" t="s">
        <v>21</v>
      </c>
    </row>
    <row r="145" spans="1:11" ht="74.25" customHeight="1">
      <c r="A145" s="136">
        <v>141</v>
      </c>
      <c r="B145" s="154" t="s">
        <v>234</v>
      </c>
      <c r="C145" s="154" t="s">
        <v>296</v>
      </c>
      <c r="D145" s="160" t="s">
        <v>229</v>
      </c>
      <c r="E145" s="155"/>
      <c r="F145" s="160" t="s">
        <v>448</v>
      </c>
      <c r="G145" s="155">
        <v>99690</v>
      </c>
      <c r="H145" s="163">
        <v>40706.75</v>
      </c>
      <c r="I145" s="163">
        <v>58983.25</v>
      </c>
      <c r="J145" s="161"/>
      <c r="K145" s="126" t="s">
        <v>21</v>
      </c>
    </row>
    <row r="146" spans="1:11" ht="71.25" customHeight="1">
      <c r="A146" s="136">
        <v>142</v>
      </c>
      <c r="B146" s="154" t="s">
        <v>235</v>
      </c>
      <c r="C146" s="154" t="s">
        <v>296</v>
      </c>
      <c r="D146" s="160" t="s">
        <v>229</v>
      </c>
      <c r="E146" s="155"/>
      <c r="F146" s="160" t="s">
        <v>449</v>
      </c>
      <c r="G146" s="155">
        <v>173775</v>
      </c>
      <c r="H146" s="163">
        <v>139020.48</v>
      </c>
      <c r="I146" s="155">
        <v>34754.52</v>
      </c>
      <c r="J146" s="161"/>
      <c r="K146" s="126" t="s">
        <v>21</v>
      </c>
    </row>
    <row r="147" spans="1:11" ht="75.75" customHeight="1">
      <c r="A147" s="136">
        <v>143</v>
      </c>
      <c r="B147" s="154" t="s">
        <v>236</v>
      </c>
      <c r="C147" s="154" t="s">
        <v>296</v>
      </c>
      <c r="D147" s="160" t="s">
        <v>229</v>
      </c>
      <c r="E147" s="155"/>
      <c r="F147" s="160" t="s">
        <v>450</v>
      </c>
      <c r="G147" s="155">
        <v>51425</v>
      </c>
      <c r="H147" s="163">
        <v>41139.84</v>
      </c>
      <c r="I147" s="163">
        <v>10285.16</v>
      </c>
      <c r="J147" s="161"/>
      <c r="K147" s="126" t="s">
        <v>21</v>
      </c>
    </row>
    <row r="148" spans="1:11" ht="76.5" customHeight="1">
      <c r="A148" s="136">
        <v>144</v>
      </c>
      <c r="B148" s="154" t="s">
        <v>237</v>
      </c>
      <c r="C148" s="154" t="s">
        <v>296</v>
      </c>
      <c r="D148" s="160" t="s">
        <v>229</v>
      </c>
      <c r="E148" s="155"/>
      <c r="F148" s="160" t="s">
        <v>453</v>
      </c>
      <c r="G148" s="155">
        <v>41400</v>
      </c>
      <c r="H148" s="163">
        <v>33120</v>
      </c>
      <c r="I148" s="163">
        <v>8280</v>
      </c>
      <c r="J148" s="161"/>
      <c r="K148" s="126" t="s">
        <v>21</v>
      </c>
    </row>
    <row r="149" spans="1:11" ht="77.25" customHeight="1">
      <c r="A149" s="136">
        <v>145</v>
      </c>
      <c r="B149" s="154" t="s">
        <v>238</v>
      </c>
      <c r="C149" s="154" t="s">
        <v>296</v>
      </c>
      <c r="D149" s="160" t="s">
        <v>229</v>
      </c>
      <c r="E149" s="155"/>
      <c r="F149" s="160">
        <v>110136000000094</v>
      </c>
      <c r="G149" s="155">
        <v>64300</v>
      </c>
      <c r="H149" s="163">
        <v>51440.16</v>
      </c>
      <c r="I149" s="163">
        <v>12859.84</v>
      </c>
      <c r="J149" s="161"/>
      <c r="K149" s="126" t="s">
        <v>21</v>
      </c>
    </row>
    <row r="150" spans="1:11" ht="76.5" customHeight="1">
      <c r="A150" s="136">
        <v>146</v>
      </c>
      <c r="B150" s="126" t="s">
        <v>239</v>
      </c>
      <c r="C150" s="126" t="s">
        <v>296</v>
      </c>
      <c r="D150" s="127" t="s">
        <v>229</v>
      </c>
      <c r="E150" s="128"/>
      <c r="F150" s="127" t="s">
        <v>452</v>
      </c>
      <c r="G150" s="155">
        <v>59280</v>
      </c>
      <c r="H150" s="163">
        <v>33874.08</v>
      </c>
      <c r="I150" s="163">
        <v>25405.92</v>
      </c>
      <c r="J150" s="161"/>
      <c r="K150" s="126" t="s">
        <v>21</v>
      </c>
    </row>
    <row r="151" spans="1:11" ht="72" customHeight="1">
      <c r="A151" s="136">
        <v>147</v>
      </c>
      <c r="B151" s="126" t="s">
        <v>240</v>
      </c>
      <c r="C151" s="126" t="s">
        <v>296</v>
      </c>
      <c r="D151" s="127" t="s">
        <v>229</v>
      </c>
      <c r="E151" s="128"/>
      <c r="F151" s="127" t="s">
        <v>451</v>
      </c>
      <c r="G151" s="128">
        <v>12900</v>
      </c>
      <c r="H151" s="128">
        <v>12900</v>
      </c>
      <c r="I151" s="128">
        <v>0</v>
      </c>
      <c r="J151" s="125"/>
      <c r="K151" s="126" t="s">
        <v>21</v>
      </c>
    </row>
    <row r="152" spans="1:11" ht="72" customHeight="1">
      <c r="A152" s="136">
        <v>148</v>
      </c>
      <c r="B152" s="126" t="s">
        <v>241</v>
      </c>
      <c r="C152" s="126" t="s">
        <v>296</v>
      </c>
      <c r="D152" s="127" t="s">
        <v>229</v>
      </c>
      <c r="E152" s="128"/>
      <c r="F152" s="127">
        <v>110136000000074</v>
      </c>
      <c r="G152" s="128">
        <v>13170</v>
      </c>
      <c r="H152" s="128">
        <v>13170</v>
      </c>
      <c r="I152" s="128">
        <v>0</v>
      </c>
      <c r="J152" s="125"/>
      <c r="K152" s="126" t="s">
        <v>21</v>
      </c>
    </row>
    <row r="153" spans="1:11" ht="72.75" customHeight="1">
      <c r="A153" s="136">
        <v>149</v>
      </c>
      <c r="B153" s="126" t="s">
        <v>242</v>
      </c>
      <c r="C153" s="126" t="s">
        <v>296</v>
      </c>
      <c r="D153" s="127" t="s">
        <v>229</v>
      </c>
      <c r="E153" s="128"/>
      <c r="F153" s="127" t="s">
        <v>297</v>
      </c>
      <c r="G153" s="128">
        <v>53463</v>
      </c>
      <c r="H153" s="128">
        <v>53463</v>
      </c>
      <c r="I153" s="128">
        <v>0</v>
      </c>
      <c r="J153" s="125"/>
      <c r="K153" s="126" t="s">
        <v>21</v>
      </c>
    </row>
    <row r="154" spans="1:11" ht="70.5" customHeight="1">
      <c r="A154" s="136">
        <v>150</v>
      </c>
      <c r="B154" s="126" t="s">
        <v>243</v>
      </c>
      <c r="C154" s="126" t="s">
        <v>296</v>
      </c>
      <c r="D154" s="127" t="s">
        <v>229</v>
      </c>
      <c r="E154" s="128"/>
      <c r="F154" s="127">
        <v>110134000000120</v>
      </c>
      <c r="G154" s="129">
        <v>39025</v>
      </c>
      <c r="H154" s="129">
        <v>39025</v>
      </c>
      <c r="I154" s="128">
        <v>0</v>
      </c>
      <c r="J154" s="125"/>
      <c r="K154" s="126" t="s">
        <v>21</v>
      </c>
    </row>
    <row r="155" spans="1:11" ht="81" customHeight="1">
      <c r="A155" s="136">
        <v>151</v>
      </c>
      <c r="B155" s="126" t="s">
        <v>244</v>
      </c>
      <c r="C155" s="126" t="s">
        <v>296</v>
      </c>
      <c r="D155" s="127" t="s">
        <v>229</v>
      </c>
      <c r="E155" s="128"/>
      <c r="F155" s="127">
        <v>110134000000124</v>
      </c>
      <c r="G155" s="129">
        <v>10800</v>
      </c>
      <c r="H155" s="129">
        <v>10800</v>
      </c>
      <c r="I155" s="128">
        <v>0</v>
      </c>
      <c r="J155" s="125"/>
      <c r="K155" s="126" t="s">
        <v>21</v>
      </c>
    </row>
    <row r="156" spans="1:11" ht="72.75" customHeight="1">
      <c r="A156" s="136">
        <v>152</v>
      </c>
      <c r="B156" s="126" t="s">
        <v>244</v>
      </c>
      <c r="C156" s="126" t="s">
        <v>296</v>
      </c>
      <c r="D156" s="127" t="s">
        <v>229</v>
      </c>
      <c r="E156" s="128"/>
      <c r="F156" s="127">
        <v>110134000000125</v>
      </c>
      <c r="G156" s="129">
        <v>10800</v>
      </c>
      <c r="H156" s="129">
        <v>10800</v>
      </c>
      <c r="I156" s="128">
        <v>0</v>
      </c>
      <c r="J156" s="125"/>
      <c r="K156" s="126" t="s">
        <v>21</v>
      </c>
    </row>
    <row r="157" spans="1:11" ht="63" customHeight="1">
      <c r="A157" s="136">
        <v>153</v>
      </c>
      <c r="B157" s="126" t="s">
        <v>245</v>
      </c>
      <c r="C157" s="126" t="s">
        <v>230</v>
      </c>
      <c r="D157" s="127" t="s">
        <v>229</v>
      </c>
      <c r="E157" s="128"/>
      <c r="F157" s="127">
        <v>110134000000121</v>
      </c>
      <c r="G157" s="129">
        <v>24000</v>
      </c>
      <c r="H157" s="129">
        <v>24000</v>
      </c>
      <c r="I157" s="128">
        <v>0</v>
      </c>
      <c r="J157" s="125"/>
      <c r="K157" s="126" t="s">
        <v>21</v>
      </c>
    </row>
    <row r="158" spans="1:11" ht="69.75" customHeight="1">
      <c r="A158" s="136">
        <v>154</v>
      </c>
      <c r="B158" s="126" t="s">
        <v>246</v>
      </c>
      <c r="C158" s="126" t="s">
        <v>296</v>
      </c>
      <c r="D158" s="127" t="s">
        <v>229</v>
      </c>
      <c r="E158" s="128"/>
      <c r="F158" s="127">
        <v>110134000000122</v>
      </c>
      <c r="G158" s="129">
        <v>27000</v>
      </c>
      <c r="H158" s="129">
        <v>27000</v>
      </c>
      <c r="I158" s="128">
        <v>0</v>
      </c>
      <c r="J158" s="125"/>
      <c r="K158" s="126" t="s">
        <v>21</v>
      </c>
    </row>
    <row r="159" spans="1:11" ht="65.25" customHeight="1">
      <c r="A159" s="136">
        <v>155</v>
      </c>
      <c r="B159" s="126" t="s">
        <v>246</v>
      </c>
      <c r="C159" s="126" t="s">
        <v>296</v>
      </c>
      <c r="D159" s="127" t="s">
        <v>229</v>
      </c>
      <c r="E159" s="128"/>
      <c r="F159" s="127">
        <v>110134000000123</v>
      </c>
      <c r="G159" s="129">
        <v>27000</v>
      </c>
      <c r="H159" s="129">
        <v>27000</v>
      </c>
      <c r="I159" s="129">
        <v>0</v>
      </c>
      <c r="J159" s="125"/>
      <c r="K159" s="126" t="s">
        <v>21</v>
      </c>
    </row>
    <row r="160" spans="1:11" ht="73.5" customHeight="1">
      <c r="A160" s="136">
        <v>156</v>
      </c>
      <c r="B160" s="126" t="s">
        <v>247</v>
      </c>
      <c r="C160" s="126" t="s">
        <v>296</v>
      </c>
      <c r="D160" s="127" t="s">
        <v>229</v>
      </c>
      <c r="E160" s="128"/>
      <c r="F160" s="127">
        <v>110134000000126</v>
      </c>
      <c r="G160" s="155">
        <v>43200</v>
      </c>
      <c r="H160" s="163">
        <v>34560</v>
      </c>
      <c r="I160" s="163">
        <v>8640</v>
      </c>
      <c r="J160" s="125"/>
      <c r="K160" s="126" t="s">
        <v>21</v>
      </c>
    </row>
    <row r="161" spans="1:11" ht="64.5" customHeight="1">
      <c r="A161" s="136">
        <v>157</v>
      </c>
      <c r="B161" s="126" t="s">
        <v>248</v>
      </c>
      <c r="C161" s="126" t="s">
        <v>296</v>
      </c>
      <c r="D161" s="127" t="s">
        <v>229</v>
      </c>
      <c r="E161" s="128"/>
      <c r="F161" s="127">
        <v>110136000000097</v>
      </c>
      <c r="G161" s="155">
        <v>99450</v>
      </c>
      <c r="H161" s="163">
        <v>79560</v>
      </c>
      <c r="I161" s="163">
        <v>19890</v>
      </c>
      <c r="J161" s="125"/>
      <c r="K161" s="126" t="s">
        <v>21</v>
      </c>
    </row>
    <row r="162" spans="1:11" ht="72.75" customHeight="1">
      <c r="A162" s="136">
        <v>158</v>
      </c>
      <c r="B162" s="154" t="s">
        <v>249</v>
      </c>
      <c r="C162" s="154" t="s">
        <v>298</v>
      </c>
      <c r="D162" s="160" t="s">
        <v>252</v>
      </c>
      <c r="E162" s="155"/>
      <c r="F162" s="160" t="s">
        <v>454</v>
      </c>
      <c r="G162" s="155">
        <v>19000</v>
      </c>
      <c r="H162" s="128">
        <v>19000</v>
      </c>
      <c r="I162" s="128">
        <v>0</v>
      </c>
      <c r="J162" s="125"/>
      <c r="K162" s="126" t="s">
        <v>21</v>
      </c>
    </row>
    <row r="163" spans="1:11" ht="75.75" customHeight="1">
      <c r="A163" s="136">
        <v>159</v>
      </c>
      <c r="B163" s="154" t="s">
        <v>250</v>
      </c>
      <c r="C163" s="154" t="s">
        <v>298</v>
      </c>
      <c r="D163" s="160" t="s">
        <v>252</v>
      </c>
      <c r="E163" s="155"/>
      <c r="F163" s="160">
        <v>110106000000073</v>
      </c>
      <c r="G163" s="155">
        <v>6900</v>
      </c>
      <c r="H163" s="129">
        <v>6900</v>
      </c>
      <c r="I163" s="128">
        <v>0</v>
      </c>
      <c r="J163" s="125"/>
      <c r="K163" s="126" t="s">
        <v>21</v>
      </c>
    </row>
    <row r="164" spans="1:11" ht="72" customHeight="1">
      <c r="A164" s="136">
        <v>160</v>
      </c>
      <c r="B164" s="154" t="s">
        <v>251</v>
      </c>
      <c r="C164" s="154" t="s">
        <v>296</v>
      </c>
      <c r="D164" s="160" t="s">
        <v>229</v>
      </c>
      <c r="E164" s="155"/>
      <c r="F164" s="160">
        <v>110136000000072</v>
      </c>
      <c r="G164" s="155">
        <v>27403</v>
      </c>
      <c r="H164" s="129">
        <v>27403</v>
      </c>
      <c r="I164" s="128">
        <v>0</v>
      </c>
      <c r="J164" s="125"/>
      <c r="K164" s="126" t="s">
        <v>21</v>
      </c>
    </row>
    <row r="165" spans="1:11" ht="82.5" customHeight="1">
      <c r="A165" s="136">
        <v>161</v>
      </c>
      <c r="B165" s="154" t="s">
        <v>455</v>
      </c>
      <c r="C165" s="154" t="s">
        <v>327</v>
      </c>
      <c r="D165" s="160" t="s">
        <v>329</v>
      </c>
      <c r="E165" s="155"/>
      <c r="F165" s="160" t="s">
        <v>456</v>
      </c>
      <c r="G165" s="155">
        <v>28790</v>
      </c>
      <c r="H165" s="129">
        <v>28790</v>
      </c>
      <c r="I165" s="128">
        <v>0</v>
      </c>
      <c r="J165" s="125"/>
      <c r="K165" s="126" t="s">
        <v>21</v>
      </c>
    </row>
    <row r="166" spans="1:11" ht="66" customHeight="1">
      <c r="A166" s="136">
        <v>162</v>
      </c>
      <c r="B166" s="126" t="s">
        <v>328</v>
      </c>
      <c r="C166" s="126" t="s">
        <v>327</v>
      </c>
      <c r="D166" s="127" t="s">
        <v>329</v>
      </c>
      <c r="E166" s="128"/>
      <c r="F166" s="127">
        <v>110136000000143</v>
      </c>
      <c r="G166" s="129">
        <v>35000</v>
      </c>
      <c r="H166" s="129">
        <v>35000</v>
      </c>
      <c r="I166" s="128">
        <v>0</v>
      </c>
      <c r="J166" s="125"/>
      <c r="K166" s="126" t="s">
        <v>21</v>
      </c>
    </row>
    <row r="167" spans="1:11" ht="75.75" customHeight="1">
      <c r="A167" s="136">
        <v>163</v>
      </c>
      <c r="B167" s="126" t="s">
        <v>330</v>
      </c>
      <c r="C167" s="126" t="s">
        <v>327</v>
      </c>
      <c r="D167" s="127" t="s">
        <v>329</v>
      </c>
      <c r="E167" s="128"/>
      <c r="F167" s="127">
        <v>110104000000144</v>
      </c>
      <c r="G167" s="129">
        <v>15000</v>
      </c>
      <c r="H167" s="129">
        <v>15000</v>
      </c>
      <c r="I167" s="128">
        <v>0</v>
      </c>
      <c r="J167" s="125"/>
      <c r="K167" s="126" t="s">
        <v>21</v>
      </c>
    </row>
    <row r="168" spans="1:11" ht="74.25" customHeight="1">
      <c r="A168" s="136">
        <v>164</v>
      </c>
      <c r="B168" s="126" t="s">
        <v>436</v>
      </c>
      <c r="C168" s="126" t="s">
        <v>440</v>
      </c>
      <c r="D168" s="127" t="s">
        <v>441</v>
      </c>
      <c r="E168" s="128"/>
      <c r="F168" s="127">
        <v>110136000000144</v>
      </c>
      <c r="G168" s="128">
        <v>34096</v>
      </c>
      <c r="H168" s="129">
        <v>34096</v>
      </c>
      <c r="I168" s="128">
        <v>0</v>
      </c>
      <c r="J168" s="125"/>
      <c r="K168" s="126" t="s">
        <v>21</v>
      </c>
    </row>
    <row r="169" spans="1:11" ht="75.75" customHeight="1">
      <c r="A169" s="136">
        <v>165</v>
      </c>
      <c r="B169" s="126" t="s">
        <v>437</v>
      </c>
      <c r="C169" s="126" t="s">
        <v>440</v>
      </c>
      <c r="D169" s="127" t="s">
        <v>441</v>
      </c>
      <c r="E169" s="128"/>
      <c r="F169" s="127">
        <v>110136000000145</v>
      </c>
      <c r="G169" s="129">
        <v>13529</v>
      </c>
      <c r="H169" s="129">
        <v>13529</v>
      </c>
      <c r="I169" s="128">
        <v>0</v>
      </c>
      <c r="J169" s="125"/>
      <c r="K169" s="126" t="s">
        <v>21</v>
      </c>
    </row>
    <row r="170" spans="1:11" ht="72" customHeight="1">
      <c r="A170" s="136">
        <v>166</v>
      </c>
      <c r="B170" s="126" t="s">
        <v>438</v>
      </c>
      <c r="C170" s="126" t="s">
        <v>440</v>
      </c>
      <c r="D170" s="127" t="s">
        <v>441</v>
      </c>
      <c r="E170" s="128"/>
      <c r="F170" s="127">
        <v>110104000000146</v>
      </c>
      <c r="G170" s="129">
        <v>11000</v>
      </c>
      <c r="H170" s="129">
        <v>11000</v>
      </c>
      <c r="I170" s="128">
        <v>0</v>
      </c>
      <c r="J170" s="125"/>
      <c r="K170" s="126" t="s">
        <v>21</v>
      </c>
    </row>
    <row r="171" spans="1:11" ht="81.75" customHeight="1">
      <c r="A171" s="136">
        <v>167</v>
      </c>
      <c r="B171" s="126" t="s">
        <v>439</v>
      </c>
      <c r="C171" s="126" t="s">
        <v>440</v>
      </c>
      <c r="D171" s="127" t="s">
        <v>441</v>
      </c>
      <c r="E171" s="128"/>
      <c r="F171" s="127">
        <v>110104000000147</v>
      </c>
      <c r="G171" s="129">
        <v>23300</v>
      </c>
      <c r="H171" s="129">
        <v>23300</v>
      </c>
      <c r="I171" s="128">
        <v>0</v>
      </c>
      <c r="J171" s="125"/>
      <c r="K171" s="126" t="s">
        <v>21</v>
      </c>
    </row>
    <row r="172" spans="1:11" ht="71.25" customHeight="1">
      <c r="A172" s="136">
        <v>168</v>
      </c>
      <c r="B172" s="126" t="s">
        <v>439</v>
      </c>
      <c r="C172" s="126" t="s">
        <v>440</v>
      </c>
      <c r="D172" s="127" t="s">
        <v>441</v>
      </c>
      <c r="E172" s="128"/>
      <c r="F172" s="127">
        <v>110104000000148</v>
      </c>
      <c r="G172" s="129">
        <v>23300</v>
      </c>
      <c r="H172" s="129">
        <v>23300</v>
      </c>
      <c r="I172" s="128">
        <v>0</v>
      </c>
      <c r="J172" s="125"/>
      <c r="K172" s="126" t="s">
        <v>21</v>
      </c>
    </row>
    <row r="173" spans="1:11" ht="79.5" customHeight="1">
      <c r="A173" s="136">
        <v>169</v>
      </c>
      <c r="B173" s="126" t="s">
        <v>516</v>
      </c>
      <c r="C173" s="126" t="s">
        <v>440</v>
      </c>
      <c r="D173" s="127" t="s">
        <v>441</v>
      </c>
      <c r="E173" s="128"/>
      <c r="F173" s="127">
        <v>110136000000144</v>
      </c>
      <c r="G173" s="129">
        <v>54000</v>
      </c>
      <c r="H173" s="129">
        <v>54000</v>
      </c>
      <c r="I173" s="128">
        <v>0</v>
      </c>
      <c r="J173" s="125"/>
      <c r="K173" s="126" t="s">
        <v>21</v>
      </c>
    </row>
    <row r="174" spans="1:11" ht="75" customHeight="1">
      <c r="A174" s="136">
        <v>170</v>
      </c>
      <c r="B174" s="126" t="s">
        <v>458</v>
      </c>
      <c r="C174" s="126" t="s">
        <v>16</v>
      </c>
      <c r="D174" s="125" t="s">
        <v>271</v>
      </c>
      <c r="E174" s="128"/>
      <c r="F174" s="127">
        <v>1101040000000210</v>
      </c>
      <c r="G174" s="129">
        <v>4200</v>
      </c>
      <c r="H174" s="129">
        <v>4200</v>
      </c>
      <c r="I174" s="129">
        <v>0</v>
      </c>
      <c r="J174" s="125"/>
      <c r="K174" s="126" t="s">
        <v>21</v>
      </c>
    </row>
    <row r="175" spans="1:11" ht="69" customHeight="1">
      <c r="A175" s="136">
        <v>171</v>
      </c>
      <c r="B175" s="126" t="s">
        <v>195</v>
      </c>
      <c r="C175" s="126" t="s">
        <v>440</v>
      </c>
      <c r="D175" s="127" t="s">
        <v>441</v>
      </c>
      <c r="E175" s="128"/>
      <c r="F175" s="127"/>
      <c r="G175" s="129">
        <v>9700</v>
      </c>
      <c r="H175" s="129">
        <v>9700</v>
      </c>
      <c r="I175" s="129">
        <v>0</v>
      </c>
      <c r="J175" s="125"/>
      <c r="K175" s="126" t="s">
        <v>21</v>
      </c>
    </row>
    <row r="176" spans="1:11" ht="72" customHeight="1">
      <c r="A176" s="136">
        <v>172</v>
      </c>
      <c r="B176" s="126" t="s">
        <v>184</v>
      </c>
      <c r="C176" s="126" t="s">
        <v>440</v>
      </c>
      <c r="D176" s="127" t="s">
        <v>441</v>
      </c>
      <c r="E176" s="128"/>
      <c r="F176" s="127"/>
      <c r="G176" s="129">
        <v>2159.86</v>
      </c>
      <c r="H176" s="129">
        <v>2159.86</v>
      </c>
      <c r="I176" s="129">
        <v>0</v>
      </c>
      <c r="J176" s="125"/>
      <c r="K176" s="126" t="s">
        <v>21</v>
      </c>
    </row>
    <row r="177" spans="1:11" ht="69" customHeight="1">
      <c r="A177" s="136">
        <v>173</v>
      </c>
      <c r="B177" s="126" t="s">
        <v>184</v>
      </c>
      <c r="C177" s="126" t="s">
        <v>440</v>
      </c>
      <c r="D177" s="127" t="s">
        <v>441</v>
      </c>
      <c r="E177" s="128"/>
      <c r="F177" s="127"/>
      <c r="G177" s="129">
        <v>2171.55</v>
      </c>
      <c r="H177" s="129">
        <v>2171.55</v>
      </c>
      <c r="I177" s="129">
        <v>0</v>
      </c>
      <c r="J177" s="125"/>
      <c r="K177" s="126" t="s">
        <v>21</v>
      </c>
    </row>
    <row r="178" spans="1:11" ht="67.5" customHeight="1">
      <c r="A178" s="136">
        <v>174</v>
      </c>
      <c r="B178" s="87" t="s">
        <v>507</v>
      </c>
      <c r="C178" s="126" t="s">
        <v>508</v>
      </c>
      <c r="D178" s="97" t="s">
        <v>509</v>
      </c>
      <c r="E178" s="85"/>
      <c r="F178" s="98">
        <v>110104000000149</v>
      </c>
      <c r="G178" s="86">
        <v>15200</v>
      </c>
      <c r="H178" s="86">
        <v>15200</v>
      </c>
      <c r="I178" s="129">
        <v>0</v>
      </c>
      <c r="J178" s="125"/>
      <c r="K178" s="126" t="s">
        <v>21</v>
      </c>
    </row>
    <row r="179" spans="1:11" ht="66.75" customHeight="1">
      <c r="A179" s="137">
        <v>175</v>
      </c>
      <c r="B179" s="147" t="s">
        <v>517</v>
      </c>
      <c r="C179" s="138" t="s">
        <v>508</v>
      </c>
      <c r="D179" s="147" t="s">
        <v>510</v>
      </c>
      <c r="E179" s="147"/>
      <c r="F179" s="148">
        <v>11010500000008</v>
      </c>
      <c r="G179" s="164">
        <v>632900</v>
      </c>
      <c r="H179" s="186">
        <v>316449.92</v>
      </c>
      <c r="I179" s="164">
        <v>316450.08</v>
      </c>
      <c r="J179" s="139"/>
      <c r="K179" s="138" t="s">
        <v>21</v>
      </c>
    </row>
    <row r="180" spans="1:11" ht="67.5" customHeight="1">
      <c r="A180" s="136">
        <v>176</v>
      </c>
      <c r="B180" s="87" t="s">
        <v>518</v>
      </c>
      <c r="C180" s="138" t="s">
        <v>514</v>
      </c>
      <c r="D180" s="97" t="s">
        <v>515</v>
      </c>
      <c r="E180" s="85"/>
      <c r="F180" s="98" t="s">
        <v>519</v>
      </c>
      <c r="G180" s="100">
        <v>61000</v>
      </c>
      <c r="H180" s="106">
        <v>61000</v>
      </c>
      <c r="I180" s="100">
        <v>0</v>
      </c>
      <c r="J180" s="125"/>
      <c r="K180" s="138" t="s">
        <v>21</v>
      </c>
    </row>
    <row r="181" spans="1:11" ht="66" customHeight="1">
      <c r="A181" s="136">
        <v>177</v>
      </c>
      <c r="B181" s="87" t="s">
        <v>520</v>
      </c>
      <c r="C181" s="126" t="s">
        <v>514</v>
      </c>
      <c r="D181" s="97" t="s">
        <v>515</v>
      </c>
      <c r="E181" s="85"/>
      <c r="F181" s="97" t="s">
        <v>521</v>
      </c>
      <c r="G181" s="100">
        <v>24000</v>
      </c>
      <c r="H181" s="106">
        <v>24000</v>
      </c>
      <c r="I181" s="100">
        <v>0</v>
      </c>
      <c r="J181" s="125"/>
      <c r="K181" s="126" t="s">
        <v>21</v>
      </c>
    </row>
    <row r="182" spans="1:11" ht="69" customHeight="1">
      <c r="A182" s="136">
        <v>178</v>
      </c>
      <c r="B182" s="87" t="s">
        <v>522</v>
      </c>
      <c r="C182" s="138" t="s">
        <v>514</v>
      </c>
      <c r="D182" s="97" t="s">
        <v>515</v>
      </c>
      <c r="E182" s="85"/>
      <c r="F182" s="98">
        <v>1101360000000140</v>
      </c>
      <c r="G182" s="100">
        <v>16977.15</v>
      </c>
      <c r="H182" s="106">
        <v>16977.15</v>
      </c>
      <c r="I182" s="100">
        <v>0</v>
      </c>
      <c r="J182" s="125"/>
      <c r="K182" s="138" t="s">
        <v>21</v>
      </c>
    </row>
    <row r="183" spans="1:11" ht="69.75" customHeight="1">
      <c r="A183" s="136">
        <v>179</v>
      </c>
      <c r="B183" s="87" t="s">
        <v>523</v>
      </c>
      <c r="C183" s="138" t="s">
        <v>514</v>
      </c>
      <c r="D183" s="97" t="s">
        <v>515</v>
      </c>
      <c r="E183" s="85"/>
      <c r="F183" s="98">
        <v>1101360000000140</v>
      </c>
      <c r="G183" s="100">
        <v>39411.5</v>
      </c>
      <c r="H183" s="106">
        <v>39411.5</v>
      </c>
      <c r="I183" s="100">
        <v>0</v>
      </c>
      <c r="J183" s="125"/>
      <c r="K183" s="138" t="s">
        <v>21</v>
      </c>
    </row>
    <row r="184" spans="1:11" ht="67.5" customHeight="1">
      <c r="A184" s="136">
        <v>180</v>
      </c>
      <c r="B184" s="87" t="s">
        <v>524</v>
      </c>
      <c r="C184" s="138" t="s">
        <v>514</v>
      </c>
      <c r="D184" s="97" t="s">
        <v>515</v>
      </c>
      <c r="E184" s="85"/>
      <c r="F184" s="98">
        <v>1101340000000120</v>
      </c>
      <c r="G184" s="100">
        <v>27000</v>
      </c>
      <c r="H184" s="106">
        <v>27000</v>
      </c>
      <c r="I184" s="100">
        <v>0</v>
      </c>
      <c r="J184" s="125"/>
      <c r="K184" s="138" t="s">
        <v>21</v>
      </c>
    </row>
    <row r="185" spans="1:11" ht="67.5" customHeight="1">
      <c r="A185" s="136">
        <v>181</v>
      </c>
      <c r="B185" s="87" t="s">
        <v>525</v>
      </c>
      <c r="C185" s="138" t="s">
        <v>514</v>
      </c>
      <c r="D185" s="97" t="s">
        <v>515</v>
      </c>
      <c r="E185" s="85"/>
      <c r="F185" s="98"/>
      <c r="G185" s="100">
        <v>1465.7</v>
      </c>
      <c r="H185" s="106">
        <v>1465.7</v>
      </c>
      <c r="I185" s="100">
        <v>0</v>
      </c>
      <c r="J185" s="125"/>
      <c r="K185" s="138" t="s">
        <v>21</v>
      </c>
    </row>
    <row r="186" spans="1:11" ht="78" customHeight="1">
      <c r="A186" s="136">
        <v>182</v>
      </c>
      <c r="B186" s="87" t="s">
        <v>526</v>
      </c>
      <c r="C186" s="138" t="s">
        <v>514</v>
      </c>
      <c r="D186" s="97" t="s">
        <v>515</v>
      </c>
      <c r="E186" s="85"/>
      <c r="F186" s="98"/>
      <c r="G186" s="100">
        <v>1483.6</v>
      </c>
      <c r="H186" s="106">
        <v>1483.6</v>
      </c>
      <c r="I186" s="100">
        <v>0</v>
      </c>
      <c r="J186" s="125"/>
      <c r="K186" s="138" t="s">
        <v>21</v>
      </c>
    </row>
    <row r="187" spans="1:11" ht="73.5" customHeight="1">
      <c r="A187" s="136">
        <v>183</v>
      </c>
      <c r="B187" s="87" t="s">
        <v>535</v>
      </c>
      <c r="C187" s="126" t="s">
        <v>533</v>
      </c>
      <c r="D187" s="87" t="s">
        <v>534</v>
      </c>
      <c r="E187" s="87"/>
      <c r="F187" s="109" t="s">
        <v>530</v>
      </c>
      <c r="G187" s="163">
        <v>185419</v>
      </c>
      <c r="H187" s="185">
        <v>123612.72</v>
      </c>
      <c r="I187" s="163">
        <v>61806.28</v>
      </c>
      <c r="J187" s="125"/>
      <c r="K187" s="126" t="s">
        <v>21</v>
      </c>
    </row>
    <row r="188" spans="1:11" ht="74.25" customHeight="1">
      <c r="A188" s="136">
        <v>184</v>
      </c>
      <c r="B188" s="87" t="s">
        <v>536</v>
      </c>
      <c r="C188" s="138" t="s">
        <v>533</v>
      </c>
      <c r="D188" s="87" t="s">
        <v>534</v>
      </c>
      <c r="E188" s="87"/>
      <c r="F188" s="109" t="s">
        <v>529</v>
      </c>
      <c r="G188" s="163">
        <v>133394.6</v>
      </c>
      <c r="H188" s="185">
        <v>88929.84</v>
      </c>
      <c r="I188" s="163">
        <v>44464.76</v>
      </c>
      <c r="J188" s="125"/>
      <c r="K188" s="138" t="s">
        <v>21</v>
      </c>
    </row>
    <row r="189" spans="1:11" ht="75" customHeight="1">
      <c r="A189" s="136">
        <v>185</v>
      </c>
      <c r="B189" s="87" t="s">
        <v>537</v>
      </c>
      <c r="C189" s="138" t="s">
        <v>533</v>
      </c>
      <c r="D189" s="87" t="s">
        <v>534</v>
      </c>
      <c r="E189" s="87"/>
      <c r="F189" s="109" t="s">
        <v>531</v>
      </c>
      <c r="G189" s="163">
        <v>299556</v>
      </c>
      <c r="H189" s="185">
        <v>199704</v>
      </c>
      <c r="I189" s="163">
        <v>99852</v>
      </c>
      <c r="J189" s="125"/>
      <c r="K189" s="138" t="s">
        <v>21</v>
      </c>
    </row>
    <row r="190" spans="1:11" ht="69" customHeight="1">
      <c r="A190" s="136">
        <v>186</v>
      </c>
      <c r="B190" s="87" t="s">
        <v>538</v>
      </c>
      <c r="C190" s="138" t="s">
        <v>533</v>
      </c>
      <c r="D190" s="87" t="s">
        <v>534</v>
      </c>
      <c r="E190" s="87"/>
      <c r="F190" s="109" t="s">
        <v>532</v>
      </c>
      <c r="G190" s="100">
        <v>50350.4</v>
      </c>
      <c r="H190" s="106">
        <v>50350.4</v>
      </c>
      <c r="I190" s="100">
        <v>0</v>
      </c>
      <c r="J190" s="125"/>
      <c r="K190" s="138" t="s">
        <v>21</v>
      </c>
    </row>
    <row r="191" spans="1:11" ht="73.5" customHeight="1">
      <c r="A191" s="135">
        <v>187</v>
      </c>
      <c r="B191" s="87" t="s">
        <v>539</v>
      </c>
      <c r="C191" s="126" t="s">
        <v>540</v>
      </c>
      <c r="D191" s="87" t="s">
        <v>541</v>
      </c>
      <c r="E191" s="87"/>
      <c r="F191" s="109">
        <v>110136000000148</v>
      </c>
      <c r="G191" s="163">
        <v>41020.12</v>
      </c>
      <c r="H191" s="185">
        <v>13673.4</v>
      </c>
      <c r="I191" s="185">
        <v>27246.72</v>
      </c>
      <c r="J191" s="125"/>
      <c r="K191" s="126" t="s">
        <v>21</v>
      </c>
    </row>
    <row r="192" spans="1:11" ht="64.5" customHeight="1">
      <c r="A192" s="135">
        <v>188</v>
      </c>
      <c r="B192" s="87" t="s">
        <v>542</v>
      </c>
      <c r="C192" s="126" t="s">
        <v>540</v>
      </c>
      <c r="D192" s="87" t="s">
        <v>541</v>
      </c>
      <c r="E192" s="87"/>
      <c r="F192" s="109">
        <v>110136000000149</v>
      </c>
      <c r="G192" s="163">
        <v>82040.24</v>
      </c>
      <c r="H192" s="185">
        <v>27346.8</v>
      </c>
      <c r="I192" s="185">
        <v>54693.44</v>
      </c>
      <c r="J192" s="125"/>
      <c r="K192" s="126" t="s">
        <v>21</v>
      </c>
    </row>
    <row r="193" spans="1:11" ht="70.5" customHeight="1">
      <c r="A193" s="135">
        <v>189</v>
      </c>
      <c r="B193" s="87" t="s">
        <v>543</v>
      </c>
      <c r="C193" s="126" t="s">
        <v>540</v>
      </c>
      <c r="D193" s="87" t="s">
        <v>541</v>
      </c>
      <c r="E193" s="87"/>
      <c r="F193" s="109">
        <v>10136000000150</v>
      </c>
      <c r="G193" s="163">
        <v>102550.29</v>
      </c>
      <c r="H193" s="163">
        <v>34183.4</v>
      </c>
      <c r="I193" s="163">
        <v>68366.89</v>
      </c>
      <c r="J193" s="125"/>
      <c r="K193" s="126" t="s">
        <v>21</v>
      </c>
    </row>
    <row r="194" spans="1:11" ht="79.5" customHeight="1">
      <c r="A194" s="135">
        <v>190</v>
      </c>
      <c r="B194" s="87" t="s">
        <v>544</v>
      </c>
      <c r="C194" s="126" t="s">
        <v>540</v>
      </c>
      <c r="D194" s="87" t="s">
        <v>541</v>
      </c>
      <c r="E194" s="87"/>
      <c r="F194" s="109">
        <v>110136000000151</v>
      </c>
      <c r="G194" s="163">
        <v>102550.3</v>
      </c>
      <c r="H194" s="163">
        <v>34183.4</v>
      </c>
      <c r="I194" s="163">
        <v>68366.9</v>
      </c>
      <c r="J194" s="125"/>
      <c r="K194" s="126" t="s">
        <v>21</v>
      </c>
    </row>
    <row r="195" spans="1:11" ht="75" customHeight="1">
      <c r="A195" s="135">
        <v>191</v>
      </c>
      <c r="B195" s="87" t="s">
        <v>545</v>
      </c>
      <c r="C195" s="126" t="s">
        <v>540</v>
      </c>
      <c r="D195" s="87" t="s">
        <v>541</v>
      </c>
      <c r="E195" s="87"/>
      <c r="F195" s="109">
        <v>110136000000152</v>
      </c>
      <c r="G195" s="163">
        <v>41020.12</v>
      </c>
      <c r="H195" s="163">
        <v>13673.4</v>
      </c>
      <c r="I195" s="163">
        <v>27346.72</v>
      </c>
      <c r="J195" s="125"/>
      <c r="K195" s="126" t="s">
        <v>21</v>
      </c>
    </row>
    <row r="196" spans="1:11" ht="76.5" customHeight="1">
      <c r="A196" s="135">
        <v>192</v>
      </c>
      <c r="B196" s="87" t="s">
        <v>546</v>
      </c>
      <c r="C196" s="126" t="s">
        <v>540</v>
      </c>
      <c r="D196" s="87" t="s">
        <v>541</v>
      </c>
      <c r="E196" s="87"/>
      <c r="F196" s="109">
        <v>110136000000153</v>
      </c>
      <c r="G196" s="163">
        <v>41020.12</v>
      </c>
      <c r="H196" s="163">
        <v>13673.4</v>
      </c>
      <c r="I196" s="163">
        <v>27346.72</v>
      </c>
      <c r="J196" s="125"/>
      <c r="K196" s="126" t="s">
        <v>21</v>
      </c>
    </row>
    <row r="197" spans="1:11" ht="72" customHeight="1">
      <c r="A197" s="135">
        <v>193</v>
      </c>
      <c r="B197" s="87" t="s">
        <v>547</v>
      </c>
      <c r="C197" s="126" t="s">
        <v>540</v>
      </c>
      <c r="D197" s="87" t="s">
        <v>541</v>
      </c>
      <c r="E197" s="87"/>
      <c r="F197" s="109" t="s">
        <v>554</v>
      </c>
      <c r="G197" s="163">
        <v>225610.65</v>
      </c>
      <c r="H197" s="163">
        <v>75203.6</v>
      </c>
      <c r="I197" s="163">
        <v>150407.05</v>
      </c>
      <c r="J197" s="125"/>
      <c r="K197" s="126" t="s">
        <v>21</v>
      </c>
    </row>
    <row r="198" spans="1:11" ht="79.5" customHeight="1">
      <c r="A198" s="135">
        <v>194</v>
      </c>
      <c r="B198" s="87" t="s">
        <v>548</v>
      </c>
      <c r="C198" s="126" t="s">
        <v>540</v>
      </c>
      <c r="D198" s="87" t="s">
        <v>541</v>
      </c>
      <c r="E198" s="87"/>
      <c r="F198" s="109" t="s">
        <v>555</v>
      </c>
      <c r="G198" s="163">
        <v>143570.41</v>
      </c>
      <c r="H198" s="163">
        <v>47856.8</v>
      </c>
      <c r="I198" s="163">
        <v>95713.61</v>
      </c>
      <c r="J198" s="125"/>
      <c r="K198" s="126" t="s">
        <v>21</v>
      </c>
    </row>
    <row r="199" spans="1:11" ht="76.5" customHeight="1">
      <c r="A199" s="135">
        <v>195</v>
      </c>
      <c r="B199" s="87" t="s">
        <v>549</v>
      </c>
      <c r="C199" s="126" t="s">
        <v>540</v>
      </c>
      <c r="D199" s="87" t="s">
        <v>541</v>
      </c>
      <c r="E199" s="128"/>
      <c r="F199" s="127" t="s">
        <v>556</v>
      </c>
      <c r="G199" s="155">
        <v>287140.82</v>
      </c>
      <c r="H199" s="155">
        <v>95713.6</v>
      </c>
      <c r="I199" s="155">
        <v>191427.22</v>
      </c>
      <c r="J199" s="125"/>
      <c r="K199" s="126" t="s">
        <v>21</v>
      </c>
    </row>
    <row r="200" spans="1:11" ht="75.75" customHeight="1">
      <c r="A200" s="135">
        <v>196</v>
      </c>
      <c r="B200" s="87" t="s">
        <v>550</v>
      </c>
      <c r="C200" s="126" t="s">
        <v>540</v>
      </c>
      <c r="D200" s="87" t="s">
        <v>541</v>
      </c>
      <c r="E200" s="128"/>
      <c r="F200" s="127" t="s">
        <v>557</v>
      </c>
      <c r="G200" s="155">
        <v>82040.23</v>
      </c>
      <c r="H200" s="155">
        <v>27346.8</v>
      </c>
      <c r="I200" s="155">
        <v>54693.43</v>
      </c>
      <c r="J200" s="125"/>
      <c r="K200" s="126" t="s">
        <v>21</v>
      </c>
    </row>
    <row r="201" spans="1:11" ht="75.75" customHeight="1">
      <c r="A201" s="135">
        <v>197</v>
      </c>
      <c r="B201" s="87" t="s">
        <v>551</v>
      </c>
      <c r="C201" s="126" t="s">
        <v>552</v>
      </c>
      <c r="D201" s="87" t="s">
        <v>553</v>
      </c>
      <c r="E201" s="128"/>
      <c r="F201" s="127">
        <v>110136000000158</v>
      </c>
      <c r="G201" s="128">
        <v>43800</v>
      </c>
      <c r="H201" s="128">
        <v>43800</v>
      </c>
      <c r="I201" s="128">
        <v>0</v>
      </c>
      <c r="J201" s="125"/>
      <c r="K201" s="126" t="s">
        <v>21</v>
      </c>
    </row>
    <row r="202" spans="1:11" ht="12.75" hidden="1">
      <c r="A202" s="135"/>
      <c r="B202" s="87"/>
      <c r="C202" s="126"/>
      <c r="D202" s="87"/>
      <c r="E202" s="128"/>
      <c r="F202" s="127"/>
      <c r="G202" s="128"/>
      <c r="H202" s="128"/>
      <c r="I202" s="128"/>
      <c r="J202" s="125"/>
      <c r="K202" s="126"/>
    </row>
    <row r="203" spans="1:11" ht="12.75" hidden="1">
      <c r="A203" s="135"/>
      <c r="B203" s="87"/>
      <c r="C203" s="126"/>
      <c r="D203" s="87"/>
      <c r="E203" s="128"/>
      <c r="F203" s="127"/>
      <c r="G203" s="128"/>
      <c r="H203" s="128"/>
      <c r="I203" s="128"/>
      <c r="J203" s="125"/>
      <c r="K203" s="126"/>
    </row>
    <row r="204" spans="1:11" ht="12.75" hidden="1">
      <c r="A204" s="135"/>
      <c r="B204" s="87"/>
      <c r="C204" s="126"/>
      <c r="D204" s="87"/>
      <c r="E204" s="128"/>
      <c r="F204" s="127"/>
      <c r="G204" s="128"/>
      <c r="H204" s="128"/>
      <c r="I204" s="128"/>
      <c r="J204" s="125"/>
      <c r="K204" s="126"/>
    </row>
    <row r="205" spans="1:11" ht="12.75" hidden="1">
      <c r="A205" s="135"/>
      <c r="B205" s="87"/>
      <c r="C205" s="126"/>
      <c r="D205" s="87"/>
      <c r="E205" s="128"/>
      <c r="F205" s="127"/>
      <c r="G205" s="128"/>
      <c r="H205" s="128"/>
      <c r="I205" s="128"/>
      <c r="J205" s="125"/>
      <c r="K205" s="126"/>
    </row>
    <row r="206" spans="1:11" ht="76.5" customHeight="1">
      <c r="A206" s="135">
        <v>198</v>
      </c>
      <c r="B206" s="87" t="s">
        <v>575</v>
      </c>
      <c r="C206" s="126" t="s">
        <v>569</v>
      </c>
      <c r="D206" s="87" t="s">
        <v>570</v>
      </c>
      <c r="E206" s="128"/>
      <c r="F206" s="127">
        <v>110136000000165</v>
      </c>
      <c r="G206" s="128">
        <v>31175.67</v>
      </c>
      <c r="H206" s="128">
        <v>31175.67</v>
      </c>
      <c r="I206" s="128">
        <v>0</v>
      </c>
      <c r="J206" s="125"/>
      <c r="K206" s="126" t="s">
        <v>21</v>
      </c>
    </row>
    <row r="207" spans="1:11" ht="69.75" customHeight="1">
      <c r="A207" s="135">
        <v>199</v>
      </c>
      <c r="B207" s="87" t="s">
        <v>580</v>
      </c>
      <c r="C207" s="126" t="s">
        <v>569</v>
      </c>
      <c r="D207" s="87" t="s">
        <v>570</v>
      </c>
      <c r="E207" s="128"/>
      <c r="F207" s="127" t="s">
        <v>589</v>
      </c>
      <c r="G207" s="128">
        <v>224864.5</v>
      </c>
      <c r="H207" s="128">
        <v>224864.5</v>
      </c>
      <c r="I207" s="128">
        <v>0</v>
      </c>
      <c r="J207" s="125"/>
      <c r="K207" s="126" t="s">
        <v>21</v>
      </c>
    </row>
    <row r="208" spans="1:11" ht="78" customHeight="1">
      <c r="A208" s="135">
        <v>200</v>
      </c>
      <c r="B208" s="87" t="s">
        <v>581</v>
      </c>
      <c r="C208" s="126" t="s">
        <v>569</v>
      </c>
      <c r="D208" s="87" t="s">
        <v>570</v>
      </c>
      <c r="E208" s="128"/>
      <c r="F208" s="127">
        <v>110136000000183</v>
      </c>
      <c r="G208" s="128">
        <v>44972.87</v>
      </c>
      <c r="H208" s="128">
        <v>44972.87</v>
      </c>
      <c r="I208" s="128">
        <v>0</v>
      </c>
      <c r="J208" s="125"/>
      <c r="K208" s="126" t="s">
        <v>21</v>
      </c>
    </row>
    <row r="209" spans="1:11" ht="75" customHeight="1">
      <c r="A209" s="135">
        <v>201</v>
      </c>
      <c r="B209" s="87" t="s">
        <v>580</v>
      </c>
      <c r="C209" s="126" t="s">
        <v>569</v>
      </c>
      <c r="D209" s="87" t="s">
        <v>570</v>
      </c>
      <c r="E209" s="128"/>
      <c r="F209" s="127" t="s">
        <v>590</v>
      </c>
      <c r="G209" s="128">
        <v>228087.3</v>
      </c>
      <c r="H209" s="128">
        <v>228087.3</v>
      </c>
      <c r="I209" s="128">
        <v>0</v>
      </c>
      <c r="J209" s="125"/>
      <c r="K209" s="126" t="s">
        <v>21</v>
      </c>
    </row>
    <row r="210" spans="1:11" ht="72" customHeight="1">
      <c r="A210" s="135">
        <v>202</v>
      </c>
      <c r="B210" s="87" t="s">
        <v>581</v>
      </c>
      <c r="C210" s="126" t="s">
        <v>569</v>
      </c>
      <c r="D210" s="87" t="s">
        <v>570</v>
      </c>
      <c r="E210" s="128"/>
      <c r="F210" s="127">
        <v>110136000000189</v>
      </c>
      <c r="G210" s="128">
        <v>45617.49</v>
      </c>
      <c r="H210" s="128">
        <v>45617.49</v>
      </c>
      <c r="I210" s="128">
        <v>0</v>
      </c>
      <c r="J210" s="125"/>
      <c r="K210" s="126" t="s">
        <v>21</v>
      </c>
    </row>
    <row r="211" spans="1:11" ht="75" customHeight="1">
      <c r="A211" s="135">
        <v>203</v>
      </c>
      <c r="B211" s="87" t="s">
        <v>576</v>
      </c>
      <c r="C211" s="126" t="s">
        <v>569</v>
      </c>
      <c r="D211" s="87" t="s">
        <v>570</v>
      </c>
      <c r="E211" s="128"/>
      <c r="F211" s="127">
        <v>110136000000205</v>
      </c>
      <c r="G211" s="128">
        <v>20006.53</v>
      </c>
      <c r="H211" s="128">
        <v>20006.53</v>
      </c>
      <c r="I211" s="128">
        <v>0</v>
      </c>
      <c r="J211" s="125"/>
      <c r="K211" s="126" t="s">
        <v>21</v>
      </c>
    </row>
    <row r="212" spans="1:11" ht="69" customHeight="1">
      <c r="A212" s="135">
        <v>204</v>
      </c>
      <c r="B212" s="87" t="s">
        <v>577</v>
      </c>
      <c r="C212" s="126" t="s">
        <v>569</v>
      </c>
      <c r="D212" s="87" t="s">
        <v>570</v>
      </c>
      <c r="E212" s="128"/>
      <c r="F212" s="127">
        <v>110136000000160</v>
      </c>
      <c r="G212" s="128">
        <v>66403.72</v>
      </c>
      <c r="H212" s="128">
        <v>66403.72</v>
      </c>
      <c r="I212" s="128">
        <v>0</v>
      </c>
      <c r="J212" s="125"/>
      <c r="K212" s="126" t="s">
        <v>21</v>
      </c>
    </row>
    <row r="213" spans="1:11" ht="76.5" customHeight="1">
      <c r="A213" s="135">
        <v>205</v>
      </c>
      <c r="B213" s="87" t="s">
        <v>578</v>
      </c>
      <c r="C213" s="126" t="s">
        <v>569</v>
      </c>
      <c r="D213" s="87" t="s">
        <v>570</v>
      </c>
      <c r="E213" s="128"/>
      <c r="F213" s="127">
        <v>110136000000166</v>
      </c>
      <c r="G213" s="128">
        <v>35415.23</v>
      </c>
      <c r="H213" s="128">
        <v>35415.23</v>
      </c>
      <c r="I213" s="128">
        <v>0</v>
      </c>
      <c r="J213" s="125"/>
      <c r="K213" s="126" t="s">
        <v>21</v>
      </c>
    </row>
    <row r="214" spans="1:11" ht="70.5" customHeight="1">
      <c r="A214" s="135">
        <v>206</v>
      </c>
      <c r="B214" s="87" t="s">
        <v>579</v>
      </c>
      <c r="C214" s="126" t="s">
        <v>569</v>
      </c>
      <c r="D214" s="87" t="s">
        <v>570</v>
      </c>
      <c r="E214" s="128"/>
      <c r="F214" s="127" t="s">
        <v>591</v>
      </c>
      <c r="G214" s="128">
        <v>86813.94</v>
      </c>
      <c r="H214" s="128">
        <v>86813.94</v>
      </c>
      <c r="I214" s="128">
        <v>0</v>
      </c>
      <c r="J214" s="125"/>
      <c r="K214" s="126" t="s">
        <v>21</v>
      </c>
    </row>
    <row r="215" spans="1:11" ht="69.75" customHeight="1">
      <c r="A215" s="135">
        <v>207</v>
      </c>
      <c r="B215" s="87" t="s">
        <v>582</v>
      </c>
      <c r="C215" s="126" t="s">
        <v>569</v>
      </c>
      <c r="D215" s="87" t="s">
        <v>570</v>
      </c>
      <c r="E215" s="128"/>
      <c r="F215" s="127">
        <v>110136000000167</v>
      </c>
      <c r="G215" s="128">
        <v>51181.84</v>
      </c>
      <c r="H215" s="128">
        <v>51181.84</v>
      </c>
      <c r="I215" s="128">
        <v>0</v>
      </c>
      <c r="J215" s="125"/>
      <c r="K215" s="126" t="s">
        <v>21</v>
      </c>
    </row>
    <row r="216" spans="1:11" ht="68.25" customHeight="1">
      <c r="A216" s="135">
        <v>208</v>
      </c>
      <c r="B216" s="87" t="s">
        <v>583</v>
      </c>
      <c r="C216" s="126" t="s">
        <v>569</v>
      </c>
      <c r="D216" s="87" t="s">
        <v>570</v>
      </c>
      <c r="E216" s="128"/>
      <c r="F216" s="127">
        <v>110136000000170</v>
      </c>
      <c r="G216" s="128">
        <v>16230.6</v>
      </c>
      <c r="H216" s="128">
        <v>10230.6</v>
      </c>
      <c r="I216" s="128">
        <v>0</v>
      </c>
      <c r="J216" s="125"/>
      <c r="K216" s="126" t="s">
        <v>21</v>
      </c>
    </row>
    <row r="217" spans="1:11" ht="72" customHeight="1">
      <c r="A217" s="135">
        <v>209</v>
      </c>
      <c r="B217" s="87" t="s">
        <v>584</v>
      </c>
      <c r="C217" s="126" t="s">
        <v>569</v>
      </c>
      <c r="D217" s="87" t="s">
        <v>570</v>
      </c>
      <c r="E217" s="128"/>
      <c r="F217" s="127">
        <v>11036000000171</v>
      </c>
      <c r="G217" s="128">
        <v>16230.59</v>
      </c>
      <c r="H217" s="128">
        <v>16230.59</v>
      </c>
      <c r="I217" s="128">
        <v>0</v>
      </c>
      <c r="J217" s="125"/>
      <c r="K217" s="126" t="s">
        <v>21</v>
      </c>
    </row>
    <row r="218" spans="1:12" ht="72" customHeight="1">
      <c r="A218" s="135">
        <v>210</v>
      </c>
      <c r="B218" s="87" t="s">
        <v>585</v>
      </c>
      <c r="C218" s="126" t="s">
        <v>569</v>
      </c>
      <c r="D218" s="87" t="s">
        <v>570</v>
      </c>
      <c r="E218" s="128"/>
      <c r="F218" s="127" t="s">
        <v>589</v>
      </c>
      <c r="G218" s="128">
        <v>22937.64</v>
      </c>
      <c r="H218" s="128">
        <v>22937.64</v>
      </c>
      <c r="I218" s="128">
        <v>0</v>
      </c>
      <c r="J218" s="125"/>
      <c r="K218" s="126" t="s">
        <v>21</v>
      </c>
      <c r="L218" s="75"/>
    </row>
    <row r="219" spans="1:12" ht="75" customHeight="1">
      <c r="A219" s="135">
        <v>211</v>
      </c>
      <c r="B219" s="222" t="s">
        <v>586</v>
      </c>
      <c r="C219" s="154" t="s">
        <v>618</v>
      </c>
      <c r="D219" s="222" t="s">
        <v>619</v>
      </c>
      <c r="E219" s="155"/>
      <c r="F219" s="160">
        <v>110134000000206</v>
      </c>
      <c r="G219" s="155" t="s">
        <v>587</v>
      </c>
      <c r="H219" s="128" t="s">
        <v>587</v>
      </c>
      <c r="I219" s="128">
        <v>0</v>
      </c>
      <c r="J219" s="125"/>
      <c r="K219" s="126" t="s">
        <v>21</v>
      </c>
      <c r="L219" s="75"/>
    </row>
    <row r="220" spans="1:11" ht="12.75" customHeight="1" hidden="1">
      <c r="A220" s="135"/>
      <c r="B220" s="126"/>
      <c r="C220" s="126" t="s">
        <v>618</v>
      </c>
      <c r="D220" s="127"/>
      <c r="E220" s="128"/>
      <c r="F220" s="127"/>
      <c r="G220" s="128">
        <f>G6+G12+G16+G19+G21+G23+G24+G26+G27+G28+G29+G30+G31+G36+G46+G56+G59+G60+G61++G66+G67+G68+G69+G70+G71+G72+G73+G74+G75+G76+G77+G78+G79+G80+G81+G82+G84+G85+G86+G87+G89+G90+G91+G92+G93+G94+G95+G96+G97+G98+G99+G100+G101+G102+G103+G104+G106+G107+G108+G109+G110+G111+G112+G113+G114+G115+G116+G117+G118+G119+G120+G121+G122+G123+G124+G125+G126+G129+G130+G131+G134+G135+G136+G138+G139+G140+G141+G142+G143+G144+G145+G146+G147+G148+G149+G150+G151+G152+G153+G154+G155+G156+G157+G158+G159+G160+G161+G162+G163+G164+G165+G166+G167+G168+G169+G170+G171+G172+G173+G174+G175+G176+G177+G178+G179+G180+G181+G182+G183+G184+G185+G186+G187+G188+G189+G190+G191+G192+P196+G194+G195+G196+G197+G198+G199+G200+G201+G193+L218</f>
        <v>8368133.130000003</v>
      </c>
      <c r="H220" s="128">
        <f>H6+H12+H16+H19+H21+P24+H23+H24+H26+H27+H28+H29+H30+H31+H36+H46+H56+H59+H60+H61+H66+H67+H68+H69+H70+H71+H72+H73+H74+H75+H76+H77+H78+H79+H80+H81+H82+H84+H85+H86+H87+H89+H90+H91+H92+H93+H94+H95+H96+H97+H98+H99+H100+H101+H102+H103+H104+H106+H107+H108+H109+H110+H111+H112+H113+H114+H115+H116+H117+H118+H119+H120+H121+H122+H123+H124+H125+H126+H129+H130+H131+H134+H135+H136+H138+H139+H140+H141+H142+H143+H144+H145+H146+H147+H148+H149+H150+H151+H152+H153+H154+H155+H156+H157+H158+H159+H160+H161+H162+H163+H164+H165+H166+H167+H168+H169+H170+H171+H172+H173+H174+H175+H176+H177+H178+H179+H180+H181+H182+H183+H184+H185+H186+H187+H188+H189+H190+H191+H192+H193+H194+H195+H196+H197+H198+H199+H200+H201</f>
        <v>6621884.020000001</v>
      </c>
      <c r="I220" s="128">
        <v>2861739.71</v>
      </c>
      <c r="J220" s="125"/>
      <c r="K220" s="126"/>
    </row>
    <row r="221" spans="1:11" ht="55.5" customHeight="1">
      <c r="A221" s="135">
        <v>212</v>
      </c>
      <c r="B221" s="126" t="s">
        <v>592</v>
      </c>
      <c r="C221" s="126" t="s">
        <v>618</v>
      </c>
      <c r="D221" s="127" t="s">
        <v>620</v>
      </c>
      <c r="E221" s="128"/>
      <c r="F221" s="127">
        <v>1101360000000210</v>
      </c>
      <c r="G221" s="128">
        <v>13600</v>
      </c>
      <c r="H221" s="128">
        <v>13600</v>
      </c>
      <c r="I221" s="128">
        <v>0</v>
      </c>
      <c r="J221" s="125"/>
      <c r="K221" s="126" t="s">
        <v>21</v>
      </c>
    </row>
    <row r="222" spans="1:11" ht="59.25" customHeight="1">
      <c r="A222" s="135">
        <v>213</v>
      </c>
      <c r="B222" s="126" t="s">
        <v>593</v>
      </c>
      <c r="C222" s="126" t="s">
        <v>618</v>
      </c>
      <c r="D222" s="127" t="s">
        <v>621</v>
      </c>
      <c r="E222" s="128"/>
      <c r="F222" s="127"/>
      <c r="G222" s="128">
        <v>29304.16</v>
      </c>
      <c r="H222" s="128">
        <v>29304.16</v>
      </c>
      <c r="I222" s="128">
        <v>0</v>
      </c>
      <c r="J222" s="125"/>
      <c r="K222" s="126" t="s">
        <v>21</v>
      </c>
    </row>
    <row r="223" spans="1:11" ht="69" customHeight="1">
      <c r="A223" s="135">
        <v>214</v>
      </c>
      <c r="B223" s="126" t="s">
        <v>594</v>
      </c>
      <c r="C223" s="126" t="s">
        <v>618</v>
      </c>
      <c r="D223" s="127" t="s">
        <v>646</v>
      </c>
      <c r="E223" s="128"/>
      <c r="F223" s="115">
        <v>110136000000220</v>
      </c>
      <c r="G223" s="128">
        <v>42700</v>
      </c>
      <c r="H223" s="128">
        <v>42700</v>
      </c>
      <c r="I223" s="128">
        <v>0</v>
      </c>
      <c r="J223" s="125"/>
      <c r="K223" s="126" t="s">
        <v>21</v>
      </c>
    </row>
    <row r="224" spans="1:11" ht="37.5" customHeight="1">
      <c r="A224" s="135">
        <v>215</v>
      </c>
      <c r="B224" s="154" t="s">
        <v>598</v>
      </c>
      <c r="C224" s="154" t="s">
        <v>618</v>
      </c>
      <c r="D224" s="160" t="s">
        <v>622</v>
      </c>
      <c r="E224" s="155"/>
      <c r="F224" s="160">
        <v>110136000000222</v>
      </c>
      <c r="G224" s="155">
        <v>86000</v>
      </c>
      <c r="H224" s="128">
        <v>86000</v>
      </c>
      <c r="I224" s="128">
        <v>0</v>
      </c>
      <c r="J224" s="125"/>
      <c r="K224" s="126" t="s">
        <v>21</v>
      </c>
    </row>
    <row r="225" spans="1:11" ht="66" customHeight="1">
      <c r="A225" s="135">
        <v>216</v>
      </c>
      <c r="B225" s="126" t="s">
        <v>599</v>
      </c>
      <c r="C225" s="126" t="s">
        <v>618</v>
      </c>
      <c r="D225" s="127" t="s">
        <v>623</v>
      </c>
      <c r="E225" s="128"/>
      <c r="F225" s="127">
        <v>110136000000223</v>
      </c>
      <c r="G225" s="128">
        <v>33000</v>
      </c>
      <c r="H225" s="128">
        <v>33000</v>
      </c>
      <c r="I225" s="128">
        <v>0</v>
      </c>
      <c r="J225" s="125"/>
      <c r="K225" s="126" t="s">
        <v>21</v>
      </c>
    </row>
    <row r="226" spans="1:11" ht="51" customHeight="1">
      <c r="A226" s="135">
        <v>217</v>
      </c>
      <c r="B226" s="126" t="s">
        <v>600</v>
      </c>
      <c r="C226" s="126" t="s">
        <v>618</v>
      </c>
      <c r="D226" s="127" t="s">
        <v>623</v>
      </c>
      <c r="E226" s="128"/>
      <c r="F226" s="127">
        <v>110136000000224</v>
      </c>
      <c r="G226" s="128">
        <v>42000</v>
      </c>
      <c r="H226" s="128">
        <v>42000</v>
      </c>
      <c r="I226" s="128">
        <v>0</v>
      </c>
      <c r="J226" s="125"/>
      <c r="K226" s="126" t="s">
        <v>21</v>
      </c>
    </row>
    <row r="227" spans="1:11" ht="60.75" customHeight="1">
      <c r="A227" s="135">
        <v>218</v>
      </c>
      <c r="B227" s="126" t="s">
        <v>601</v>
      </c>
      <c r="C227" s="126" t="s">
        <v>618</v>
      </c>
      <c r="D227" s="127" t="s">
        <v>623</v>
      </c>
      <c r="E227" s="128"/>
      <c r="F227" s="127">
        <v>110136000000227</v>
      </c>
      <c r="G227" s="128">
        <v>24144</v>
      </c>
      <c r="H227" s="128">
        <v>24144</v>
      </c>
      <c r="I227" s="128">
        <v>0</v>
      </c>
      <c r="J227" s="125"/>
      <c r="K227" s="126" t="s">
        <v>21</v>
      </c>
    </row>
    <row r="228" spans="1:11" ht="63.75" customHeight="1">
      <c r="A228" s="135">
        <v>219</v>
      </c>
      <c r="B228" s="126" t="s">
        <v>602</v>
      </c>
      <c r="C228" s="126" t="s">
        <v>618</v>
      </c>
      <c r="D228" s="127" t="s">
        <v>624</v>
      </c>
      <c r="E228" s="128"/>
      <c r="F228" s="127">
        <v>110136000000228</v>
      </c>
      <c r="G228" s="155">
        <v>212602</v>
      </c>
      <c r="H228" s="155">
        <v>30371.76</v>
      </c>
      <c r="I228" s="155">
        <v>182230.24</v>
      </c>
      <c r="J228" s="161"/>
      <c r="K228" s="126" t="s">
        <v>21</v>
      </c>
    </row>
    <row r="229" spans="1:11" ht="60" customHeight="1">
      <c r="A229" s="135">
        <v>220</v>
      </c>
      <c r="B229" s="126" t="s">
        <v>603</v>
      </c>
      <c r="C229" s="126" t="s">
        <v>618</v>
      </c>
      <c r="D229" s="127" t="s">
        <v>624</v>
      </c>
      <c r="E229" s="128"/>
      <c r="F229" s="127">
        <v>110136000000229</v>
      </c>
      <c r="G229" s="155">
        <v>70867</v>
      </c>
      <c r="H229" s="155">
        <v>70867</v>
      </c>
      <c r="I229" s="155">
        <v>0</v>
      </c>
      <c r="J229" s="161"/>
      <c r="K229" s="126" t="s">
        <v>21</v>
      </c>
    </row>
    <row r="230" spans="1:11" ht="68.25" customHeight="1">
      <c r="A230" s="135">
        <v>221</v>
      </c>
      <c r="B230" s="126" t="s">
        <v>604</v>
      </c>
      <c r="C230" s="126" t="s">
        <v>618</v>
      </c>
      <c r="D230" s="127" t="s">
        <v>624</v>
      </c>
      <c r="E230" s="128"/>
      <c r="F230" s="127">
        <v>1101360000000230</v>
      </c>
      <c r="G230" s="155">
        <v>102550</v>
      </c>
      <c r="H230" s="155">
        <v>14646.96</v>
      </c>
      <c r="I230" s="155">
        <v>87900.04</v>
      </c>
      <c r="J230" s="161"/>
      <c r="K230" s="126" t="s">
        <v>21</v>
      </c>
    </row>
    <row r="231" spans="1:11" ht="69.75" customHeight="1">
      <c r="A231" s="135">
        <v>222</v>
      </c>
      <c r="B231" s="126" t="s">
        <v>605</v>
      </c>
      <c r="C231" s="126" t="s">
        <v>618</v>
      </c>
      <c r="D231" s="127" t="s">
        <v>624</v>
      </c>
      <c r="E231" s="128"/>
      <c r="F231" s="127">
        <v>110136000000231</v>
      </c>
      <c r="G231" s="128">
        <v>51276</v>
      </c>
      <c r="H231" s="128">
        <v>51276</v>
      </c>
      <c r="I231" s="128">
        <v>0</v>
      </c>
      <c r="J231" s="125"/>
      <c r="K231" s="126" t="s">
        <v>21</v>
      </c>
    </row>
    <row r="232" spans="1:13" ht="100.5" customHeight="1">
      <c r="A232" s="135">
        <v>223</v>
      </c>
      <c r="B232" s="126" t="s">
        <v>606</v>
      </c>
      <c r="C232" s="126" t="s">
        <v>618</v>
      </c>
      <c r="D232" s="127" t="s">
        <v>625</v>
      </c>
      <c r="E232" s="128"/>
      <c r="F232" s="127">
        <v>110136000000221</v>
      </c>
      <c r="G232" s="128">
        <v>11000</v>
      </c>
      <c r="H232" s="128">
        <v>11000</v>
      </c>
      <c r="I232" s="128">
        <v>0</v>
      </c>
      <c r="J232" s="125"/>
      <c r="K232" s="126" t="s">
        <v>21</v>
      </c>
      <c r="L232" s="156"/>
      <c r="M232" s="157"/>
    </row>
    <row r="233" spans="1:13" ht="100.5" customHeight="1">
      <c r="A233" s="165">
        <v>224</v>
      </c>
      <c r="B233" s="126" t="s">
        <v>633</v>
      </c>
      <c r="C233" s="126" t="s">
        <v>634</v>
      </c>
      <c r="D233" s="127" t="s">
        <v>635</v>
      </c>
      <c r="E233" s="128"/>
      <c r="F233" s="115">
        <v>110136000000232</v>
      </c>
      <c r="G233" s="128">
        <v>35820</v>
      </c>
      <c r="H233" s="128">
        <v>35820</v>
      </c>
      <c r="I233" s="128">
        <v>0</v>
      </c>
      <c r="J233" s="128"/>
      <c r="K233" s="126" t="s">
        <v>21</v>
      </c>
      <c r="L233" s="159"/>
      <c r="M233" s="157"/>
    </row>
    <row r="234" spans="1:13" ht="100.5" customHeight="1">
      <c r="A234" s="165">
        <v>225</v>
      </c>
      <c r="B234" s="126" t="s">
        <v>636</v>
      </c>
      <c r="C234" s="126" t="s">
        <v>634</v>
      </c>
      <c r="D234" s="127" t="s">
        <v>635</v>
      </c>
      <c r="E234" s="128"/>
      <c r="F234" s="115">
        <v>110136000000233</v>
      </c>
      <c r="G234" s="128">
        <v>10340</v>
      </c>
      <c r="H234" s="128">
        <v>10340</v>
      </c>
      <c r="I234" s="128">
        <v>0</v>
      </c>
      <c r="J234" s="128"/>
      <c r="K234" s="126" t="s">
        <v>21</v>
      </c>
      <c r="L234" s="158"/>
      <c r="M234" s="157"/>
    </row>
    <row r="235" spans="1:13" ht="100.5" customHeight="1">
      <c r="A235" s="165">
        <v>226</v>
      </c>
      <c r="B235" s="126" t="s">
        <v>637</v>
      </c>
      <c r="C235" s="126" t="s">
        <v>634</v>
      </c>
      <c r="D235" s="127" t="s">
        <v>635</v>
      </c>
      <c r="E235" s="128"/>
      <c r="F235" s="115">
        <v>110136000000234</v>
      </c>
      <c r="G235" s="128">
        <v>28849.25</v>
      </c>
      <c r="H235" s="128">
        <v>28849.25</v>
      </c>
      <c r="I235" s="128">
        <v>0</v>
      </c>
      <c r="J235" s="128"/>
      <c r="K235" s="126" t="s">
        <v>21</v>
      </c>
      <c r="L235" s="158"/>
      <c r="M235" s="157"/>
    </row>
    <row r="236" spans="1:13" ht="100.5" customHeight="1">
      <c r="A236" s="165">
        <v>227</v>
      </c>
      <c r="B236" s="154" t="s">
        <v>638</v>
      </c>
      <c r="C236" s="126" t="s">
        <v>634</v>
      </c>
      <c r="D236" s="127" t="s">
        <v>635</v>
      </c>
      <c r="E236" s="128"/>
      <c r="F236" s="115">
        <v>110136000000234</v>
      </c>
      <c r="G236" s="128">
        <v>48985.66</v>
      </c>
      <c r="H236" s="128">
        <v>48985.66</v>
      </c>
      <c r="I236" s="128">
        <v>0</v>
      </c>
      <c r="J236" s="128"/>
      <c r="K236" s="126" t="s">
        <v>21</v>
      </c>
      <c r="L236" s="158"/>
      <c r="M236" s="157"/>
    </row>
    <row r="237" spans="1:13" ht="100.5" customHeight="1">
      <c r="A237" s="165">
        <v>228</v>
      </c>
      <c r="B237" s="154" t="s">
        <v>639</v>
      </c>
      <c r="C237" s="126" t="s">
        <v>634</v>
      </c>
      <c r="D237" s="127" t="s">
        <v>635</v>
      </c>
      <c r="E237" s="128"/>
      <c r="F237" s="115">
        <v>110136000000235</v>
      </c>
      <c r="G237" s="155">
        <v>210440.34</v>
      </c>
      <c r="H237" s="155">
        <v>12526.2</v>
      </c>
      <c r="I237" s="155">
        <v>197914.14</v>
      </c>
      <c r="J237" s="155"/>
      <c r="K237" s="126" t="s">
        <v>21</v>
      </c>
      <c r="L237" s="158"/>
      <c r="M237" s="157"/>
    </row>
    <row r="238" spans="1:13" ht="100.5" customHeight="1">
      <c r="A238" s="165">
        <v>229</v>
      </c>
      <c r="B238" s="154" t="s">
        <v>640</v>
      </c>
      <c r="C238" s="126" t="s">
        <v>634</v>
      </c>
      <c r="D238" s="127" t="s">
        <v>635</v>
      </c>
      <c r="E238" s="128"/>
      <c r="F238" s="115">
        <v>110136000000236</v>
      </c>
      <c r="G238" s="155">
        <v>124445</v>
      </c>
      <c r="H238" s="155">
        <v>7407.45</v>
      </c>
      <c r="I238" s="155">
        <v>117037.55</v>
      </c>
      <c r="J238" s="155"/>
      <c r="K238" s="126" t="s">
        <v>21</v>
      </c>
      <c r="L238" s="158"/>
      <c r="M238" s="157"/>
    </row>
    <row r="239" spans="1:13" ht="100.5" customHeight="1">
      <c r="A239" s="165">
        <v>230</v>
      </c>
      <c r="B239" s="126" t="s">
        <v>641</v>
      </c>
      <c r="C239" s="126" t="s">
        <v>634</v>
      </c>
      <c r="D239" s="127" t="s">
        <v>635</v>
      </c>
      <c r="E239" s="128"/>
      <c r="F239" s="115">
        <v>110136000000238</v>
      </c>
      <c r="G239" s="128">
        <v>94774</v>
      </c>
      <c r="H239" s="128">
        <v>94774</v>
      </c>
      <c r="I239" s="128">
        <v>0</v>
      </c>
      <c r="J239" s="128"/>
      <c r="K239" s="126" t="s">
        <v>21</v>
      </c>
      <c r="L239" s="158"/>
      <c r="M239" s="157"/>
    </row>
    <row r="240" spans="1:13" ht="100.5" customHeight="1">
      <c r="A240" s="165">
        <v>231</v>
      </c>
      <c r="B240" s="126" t="s">
        <v>642</v>
      </c>
      <c r="C240" s="154" t="s">
        <v>647</v>
      </c>
      <c r="D240" s="127" t="s">
        <v>644</v>
      </c>
      <c r="E240" s="128"/>
      <c r="F240" s="115">
        <v>110136000000239</v>
      </c>
      <c r="G240" s="128">
        <v>87373</v>
      </c>
      <c r="H240" s="128">
        <v>87373</v>
      </c>
      <c r="I240" s="128">
        <v>0</v>
      </c>
      <c r="J240" s="128"/>
      <c r="K240" s="126" t="s">
        <v>21</v>
      </c>
      <c r="L240" s="158"/>
      <c r="M240" s="157"/>
    </row>
    <row r="241" spans="1:13" ht="100.5" customHeight="1">
      <c r="A241" s="165">
        <v>232</v>
      </c>
      <c r="B241" s="126" t="s">
        <v>643</v>
      </c>
      <c r="C241" s="154" t="s">
        <v>647</v>
      </c>
      <c r="D241" s="127" t="s">
        <v>644</v>
      </c>
      <c r="E241" s="128"/>
      <c r="F241" s="115">
        <v>110136000000240</v>
      </c>
      <c r="G241" s="155">
        <v>116497</v>
      </c>
      <c r="H241" s="155">
        <v>6934.35</v>
      </c>
      <c r="I241" s="155">
        <v>109562.65</v>
      </c>
      <c r="J241" s="155"/>
      <c r="K241" s="126" t="s">
        <v>21</v>
      </c>
      <c r="L241" s="158"/>
      <c r="M241" s="157"/>
    </row>
    <row r="242" spans="1:13" ht="70.5" customHeight="1">
      <c r="A242" s="165">
        <v>233</v>
      </c>
      <c r="B242" s="154" t="s">
        <v>651</v>
      </c>
      <c r="C242" s="154" t="s">
        <v>652</v>
      </c>
      <c r="D242" s="160" t="s">
        <v>653</v>
      </c>
      <c r="E242" s="155"/>
      <c r="F242" s="176">
        <v>1101360000000240</v>
      </c>
      <c r="G242" s="155">
        <v>15530</v>
      </c>
      <c r="H242" s="155">
        <v>15530</v>
      </c>
      <c r="I242" s="155">
        <v>0</v>
      </c>
      <c r="J242" s="155"/>
      <c r="K242" s="126" t="s">
        <v>21</v>
      </c>
      <c r="L242" s="158"/>
      <c r="M242" s="157"/>
    </row>
    <row r="243" spans="1:13" ht="67.5" customHeight="1">
      <c r="A243" s="165">
        <v>234</v>
      </c>
      <c r="B243" s="154" t="s">
        <v>654</v>
      </c>
      <c r="C243" s="154" t="s">
        <v>652</v>
      </c>
      <c r="D243" s="160" t="s">
        <v>653</v>
      </c>
      <c r="E243" s="155"/>
      <c r="F243" s="176">
        <v>1101360000000240</v>
      </c>
      <c r="G243" s="155">
        <v>84083</v>
      </c>
      <c r="H243" s="155">
        <v>84083</v>
      </c>
      <c r="I243" s="155">
        <v>0</v>
      </c>
      <c r="J243" s="155"/>
      <c r="K243" s="126" t="s">
        <v>21</v>
      </c>
      <c r="L243" s="158"/>
      <c r="M243" s="157"/>
    </row>
    <row r="244" spans="1:13" ht="70.5" customHeight="1">
      <c r="A244" s="165">
        <v>235</v>
      </c>
      <c r="B244" s="154" t="s">
        <v>655</v>
      </c>
      <c r="C244" s="154" t="s">
        <v>652</v>
      </c>
      <c r="D244" s="160" t="s">
        <v>653</v>
      </c>
      <c r="E244" s="155"/>
      <c r="F244" s="176">
        <v>1101360000000240</v>
      </c>
      <c r="G244" s="155">
        <v>42590</v>
      </c>
      <c r="H244" s="155">
        <v>42590</v>
      </c>
      <c r="I244" s="155">
        <v>0</v>
      </c>
      <c r="J244" s="155"/>
      <c r="K244" s="126" t="s">
        <v>21</v>
      </c>
      <c r="L244" s="158"/>
      <c r="M244" s="157"/>
    </row>
    <row r="245" spans="1:13" ht="70.5" customHeight="1">
      <c r="A245" s="165">
        <v>236</v>
      </c>
      <c r="B245" s="154" t="s">
        <v>656</v>
      </c>
      <c r="C245" s="154" t="s">
        <v>652</v>
      </c>
      <c r="D245" s="160" t="s">
        <v>653</v>
      </c>
      <c r="E245" s="155"/>
      <c r="F245" s="176">
        <v>1101360000000250</v>
      </c>
      <c r="G245" s="155">
        <v>400576</v>
      </c>
      <c r="H245" s="155">
        <v>0</v>
      </c>
      <c r="I245" s="155">
        <v>400576</v>
      </c>
      <c r="J245" s="155"/>
      <c r="K245" s="126" t="s">
        <v>21</v>
      </c>
      <c r="L245" s="158"/>
      <c r="M245" s="157"/>
    </row>
    <row r="246" spans="1:13" ht="68.25" customHeight="1">
      <c r="A246" s="165">
        <v>237</v>
      </c>
      <c r="B246" s="154" t="s">
        <v>657</v>
      </c>
      <c r="C246" s="154" t="s">
        <v>652</v>
      </c>
      <c r="D246" s="160" t="s">
        <v>653</v>
      </c>
      <c r="E246" s="155"/>
      <c r="F246" s="176">
        <v>1101360000000240</v>
      </c>
      <c r="G246" s="155">
        <v>20000</v>
      </c>
      <c r="H246" s="155">
        <v>20000</v>
      </c>
      <c r="I246" s="155">
        <v>0</v>
      </c>
      <c r="J246" s="155"/>
      <c r="K246" s="126" t="s">
        <v>21</v>
      </c>
      <c r="L246" s="158"/>
      <c r="M246" s="157"/>
    </row>
    <row r="247" spans="1:13" ht="69.75" customHeight="1">
      <c r="A247" s="165">
        <v>238</v>
      </c>
      <c r="B247" s="154" t="s">
        <v>658</v>
      </c>
      <c r="C247" s="154" t="s">
        <v>652</v>
      </c>
      <c r="D247" s="160" t="s">
        <v>653</v>
      </c>
      <c r="E247" s="155"/>
      <c r="F247" s="176">
        <v>1101360000000250</v>
      </c>
      <c r="G247" s="155">
        <v>26731</v>
      </c>
      <c r="H247" s="155">
        <v>26731</v>
      </c>
      <c r="I247" s="155">
        <v>0</v>
      </c>
      <c r="J247" s="155"/>
      <c r="K247" s="126" t="s">
        <v>21</v>
      </c>
      <c r="L247" s="158"/>
      <c r="M247" s="157"/>
    </row>
    <row r="248" spans="1:13" ht="68.25" customHeight="1">
      <c r="A248" s="165">
        <v>239</v>
      </c>
      <c r="B248" s="154" t="s">
        <v>659</v>
      </c>
      <c r="C248" s="154" t="s">
        <v>652</v>
      </c>
      <c r="D248" s="160" t="s">
        <v>653</v>
      </c>
      <c r="E248" s="155"/>
      <c r="F248" s="176">
        <v>1101360000000250</v>
      </c>
      <c r="G248" s="155">
        <v>220923</v>
      </c>
      <c r="H248" s="155">
        <v>0</v>
      </c>
      <c r="I248" s="155">
        <v>220923</v>
      </c>
      <c r="J248" s="155"/>
      <c r="K248" s="126" t="s">
        <v>21</v>
      </c>
      <c r="L248" s="158"/>
      <c r="M248" s="157"/>
    </row>
    <row r="249" spans="1:13" ht="67.5" customHeight="1">
      <c r="A249" s="165">
        <v>240</v>
      </c>
      <c r="B249" s="154" t="s">
        <v>660</v>
      </c>
      <c r="C249" s="154" t="s">
        <v>652</v>
      </c>
      <c r="D249" s="160" t="s">
        <v>653</v>
      </c>
      <c r="E249" s="155"/>
      <c r="F249" s="176">
        <v>1101360000000240</v>
      </c>
      <c r="G249" s="155">
        <v>113930</v>
      </c>
      <c r="H249" s="155">
        <v>0</v>
      </c>
      <c r="I249" s="155">
        <v>113930</v>
      </c>
      <c r="J249" s="155"/>
      <c r="K249" s="126" t="s">
        <v>21</v>
      </c>
      <c r="L249" s="158"/>
      <c r="M249" s="157"/>
    </row>
    <row r="250" spans="1:13" ht="67.5" customHeight="1">
      <c r="A250" s="165">
        <v>241</v>
      </c>
      <c r="B250" s="154" t="s">
        <v>661</v>
      </c>
      <c r="C250" s="154" t="s">
        <v>652</v>
      </c>
      <c r="D250" s="160" t="s">
        <v>653</v>
      </c>
      <c r="E250" s="155"/>
      <c r="F250" s="176">
        <v>1101360000000250</v>
      </c>
      <c r="G250" s="155">
        <v>56965</v>
      </c>
      <c r="H250" s="155">
        <v>56965</v>
      </c>
      <c r="I250" s="155">
        <v>0</v>
      </c>
      <c r="J250" s="155"/>
      <c r="K250" s="126" t="s">
        <v>21</v>
      </c>
      <c r="L250" s="158"/>
      <c r="M250" s="157"/>
    </row>
    <row r="251" spans="1:13" ht="67.5" customHeight="1">
      <c r="A251" s="165">
        <v>242</v>
      </c>
      <c r="B251" s="154" t="s">
        <v>662</v>
      </c>
      <c r="C251" s="154" t="s">
        <v>647</v>
      </c>
      <c r="D251" s="160" t="s">
        <v>663</v>
      </c>
      <c r="E251" s="155"/>
      <c r="F251" s="176">
        <v>1101360000000240</v>
      </c>
      <c r="G251" s="155">
        <v>37320</v>
      </c>
      <c r="H251" s="155">
        <v>37320</v>
      </c>
      <c r="I251" s="155">
        <v>0</v>
      </c>
      <c r="J251" s="155"/>
      <c r="K251" s="126" t="s">
        <v>21</v>
      </c>
      <c r="L251" s="158"/>
      <c r="M251" s="157"/>
    </row>
    <row r="252" spans="1:13" ht="67.5" customHeight="1">
      <c r="A252" s="165">
        <v>243</v>
      </c>
      <c r="B252" s="154" t="s">
        <v>667</v>
      </c>
      <c r="C252" s="154" t="s">
        <v>668</v>
      </c>
      <c r="D252" s="160" t="s">
        <v>670</v>
      </c>
      <c r="E252" s="155"/>
      <c r="F252" s="176">
        <v>1101360000000260</v>
      </c>
      <c r="G252" s="155">
        <v>57620</v>
      </c>
      <c r="H252" s="155">
        <v>57620</v>
      </c>
      <c r="I252" s="155">
        <v>0</v>
      </c>
      <c r="J252" s="155"/>
      <c r="K252" s="126" t="s">
        <v>21</v>
      </c>
      <c r="L252" s="158"/>
      <c r="M252" s="157"/>
    </row>
    <row r="253" spans="1:13" ht="67.5" customHeight="1">
      <c r="A253" s="165">
        <v>244</v>
      </c>
      <c r="B253" s="154" t="s">
        <v>669</v>
      </c>
      <c r="C253" s="154" t="s">
        <v>668</v>
      </c>
      <c r="D253" s="160" t="s">
        <v>670</v>
      </c>
      <c r="E253" s="155"/>
      <c r="F253" s="176">
        <v>1101360000000260</v>
      </c>
      <c r="G253" s="155">
        <v>18000</v>
      </c>
      <c r="H253" s="155">
        <v>18000</v>
      </c>
      <c r="I253" s="155">
        <v>0</v>
      </c>
      <c r="J253" s="155"/>
      <c r="K253" s="126" t="s">
        <v>21</v>
      </c>
      <c r="L253" s="158"/>
      <c r="M253" s="157"/>
    </row>
    <row r="254" spans="1:13" ht="67.5" customHeight="1">
      <c r="A254" s="165">
        <v>245</v>
      </c>
      <c r="B254" s="154" t="s">
        <v>671</v>
      </c>
      <c r="C254" s="154" t="s">
        <v>668</v>
      </c>
      <c r="D254" s="160" t="s">
        <v>670</v>
      </c>
      <c r="E254" s="155"/>
      <c r="F254" s="176">
        <v>1101120000000240</v>
      </c>
      <c r="G254" s="155">
        <v>55984</v>
      </c>
      <c r="H254" s="155">
        <v>55984</v>
      </c>
      <c r="I254" s="155">
        <v>0</v>
      </c>
      <c r="J254" s="155"/>
      <c r="K254" s="126" t="s">
        <v>21</v>
      </c>
      <c r="L254" s="158"/>
      <c r="M254" s="157"/>
    </row>
    <row r="255" spans="1:13" ht="67.5" customHeight="1">
      <c r="A255" s="165">
        <v>246</v>
      </c>
      <c r="B255" s="154" t="s">
        <v>672</v>
      </c>
      <c r="C255" s="154" t="s">
        <v>668</v>
      </c>
      <c r="D255" s="160" t="s">
        <v>670</v>
      </c>
      <c r="E255" s="155"/>
      <c r="F255" s="176">
        <v>1101120000000240</v>
      </c>
      <c r="G255" s="155">
        <v>23440</v>
      </c>
      <c r="H255" s="155">
        <v>23440</v>
      </c>
      <c r="I255" s="155">
        <v>0</v>
      </c>
      <c r="J255" s="155"/>
      <c r="K255" s="126" t="s">
        <v>21</v>
      </c>
      <c r="L255" s="158"/>
      <c r="M255" s="157"/>
    </row>
    <row r="256" spans="1:11" ht="12.75">
      <c r="A256" s="117"/>
      <c r="B256" s="87" t="s">
        <v>588</v>
      </c>
      <c r="C256" s="117"/>
      <c r="D256" s="117"/>
      <c r="E256" s="117"/>
      <c r="F256" s="117"/>
      <c r="G256" s="140">
        <v>11992330.5</v>
      </c>
      <c r="H256" s="140">
        <v>8816007.73</v>
      </c>
      <c r="I256" s="140">
        <v>3176322.77</v>
      </c>
      <c r="J256" s="117"/>
      <c r="K256" s="117"/>
    </row>
    <row r="257" spans="1:11" ht="12.75">
      <c r="A257" s="116"/>
      <c r="B257" s="116"/>
      <c r="C257" s="116"/>
      <c r="D257" s="116"/>
      <c r="E257" s="116"/>
      <c r="F257" s="116"/>
      <c r="G257" s="149"/>
      <c r="H257" s="116"/>
      <c r="I257" s="141"/>
      <c r="J257" s="116"/>
      <c r="K257" s="116"/>
    </row>
    <row r="258" spans="1:11" ht="12.75">
      <c r="A258" s="210" t="s">
        <v>300</v>
      </c>
      <c r="B258" s="210"/>
      <c r="C258" s="210"/>
      <c r="D258" s="210"/>
      <c r="E258" s="210"/>
      <c r="F258" s="210"/>
      <c r="G258" s="210"/>
      <c r="H258" s="121"/>
      <c r="I258" s="116"/>
      <c r="J258" s="116"/>
      <c r="K258" s="116"/>
    </row>
    <row r="259" spans="1:11" ht="12.75">
      <c r="A259" s="210"/>
      <c r="B259" s="210"/>
      <c r="C259" s="210"/>
      <c r="D259" s="210"/>
      <c r="E259" s="210"/>
      <c r="F259" s="210"/>
      <c r="G259" s="210"/>
      <c r="H259" s="121"/>
      <c r="I259" s="116"/>
      <c r="J259" s="116"/>
      <c r="K259" s="116"/>
    </row>
    <row r="260" spans="1:11" ht="12.75">
      <c r="A260" s="210"/>
      <c r="B260" s="210"/>
      <c r="C260" s="210"/>
      <c r="D260" s="210"/>
      <c r="E260" s="210"/>
      <c r="F260" s="210"/>
      <c r="G260" s="210"/>
      <c r="H260" s="121"/>
      <c r="I260" s="116"/>
      <c r="J260" s="116"/>
      <c r="K260" s="116"/>
    </row>
  </sheetData>
  <sheetProtection/>
  <mergeCells count="2">
    <mergeCell ref="B2:K2"/>
    <mergeCell ref="A258:G26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1" sqref="A1:P1"/>
    </sheetView>
  </sheetViews>
  <sheetFormatPr defaultColWidth="9.00390625" defaultRowHeight="12.75"/>
  <cols>
    <col min="1" max="1" width="3.375" style="0" customWidth="1"/>
    <col min="2" max="2" width="8.625" style="0" customWidth="1"/>
    <col min="3" max="4" width="7.50390625" style="0" customWidth="1"/>
    <col min="5" max="5" width="14.00390625" style="0" customWidth="1"/>
    <col min="6" max="6" width="5.375" style="0" customWidth="1"/>
    <col min="7" max="7" width="5.625" style="0" customWidth="1"/>
    <col min="8" max="8" width="9.625" style="0" customWidth="1"/>
    <col min="9" max="9" width="10.00390625" style="0" bestFit="1" customWidth="1"/>
    <col min="10" max="10" width="9.375" style="0" bestFit="1" customWidth="1"/>
    <col min="11" max="11" width="9.375" style="0" customWidth="1"/>
    <col min="12" max="12" width="7.125" style="0" customWidth="1"/>
    <col min="13" max="13" width="9.375" style="0" bestFit="1" customWidth="1"/>
    <col min="14" max="14" width="7.125" style="0" customWidth="1"/>
    <col min="15" max="15" width="9.375" style="0" bestFit="1" customWidth="1"/>
    <col min="16" max="16" width="7.125" style="0" customWidth="1"/>
  </cols>
  <sheetData>
    <row r="1" spans="1:16" ht="22.5" customHeight="1">
      <c r="A1" s="216" t="s">
        <v>673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6" ht="12.75" customHeight="1">
      <c r="A2" s="217" t="s">
        <v>261</v>
      </c>
      <c r="B2" s="215" t="s">
        <v>331</v>
      </c>
      <c r="C2" s="215" t="s">
        <v>332</v>
      </c>
      <c r="D2" s="215" t="s">
        <v>333</v>
      </c>
      <c r="E2" s="215" t="s">
        <v>334</v>
      </c>
      <c r="F2" s="218" t="s">
        <v>335</v>
      </c>
      <c r="G2" s="219" t="s">
        <v>336</v>
      </c>
      <c r="H2" s="215" t="s">
        <v>337</v>
      </c>
      <c r="I2" s="214" t="s">
        <v>338</v>
      </c>
      <c r="J2" s="215" t="s">
        <v>339</v>
      </c>
      <c r="K2" s="215" t="s">
        <v>340</v>
      </c>
      <c r="L2" s="215" t="s">
        <v>341</v>
      </c>
      <c r="M2" s="215" t="s">
        <v>342</v>
      </c>
      <c r="N2" s="215" t="s">
        <v>343</v>
      </c>
      <c r="O2" s="211" t="s">
        <v>344</v>
      </c>
      <c r="P2" s="211" t="s">
        <v>345</v>
      </c>
    </row>
    <row r="3" spans="1:16" ht="133.5" customHeight="1">
      <c r="A3" s="217"/>
      <c r="B3" s="215"/>
      <c r="C3" s="215"/>
      <c r="D3" s="215"/>
      <c r="E3" s="215"/>
      <c r="F3" s="218"/>
      <c r="G3" s="219"/>
      <c r="H3" s="215"/>
      <c r="I3" s="214"/>
      <c r="J3" s="215"/>
      <c r="K3" s="215"/>
      <c r="L3" s="215"/>
      <c r="M3" s="215"/>
      <c r="N3" s="215"/>
      <c r="O3" s="212"/>
      <c r="P3" s="212"/>
    </row>
    <row r="4" spans="1:16" ht="12.75">
      <c r="A4" s="29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  <c r="G4" s="28">
        <v>7</v>
      </c>
      <c r="H4" s="26">
        <v>8</v>
      </c>
      <c r="I4" s="30">
        <v>9</v>
      </c>
      <c r="J4" s="27">
        <v>10</v>
      </c>
      <c r="K4" s="27">
        <v>11</v>
      </c>
      <c r="L4" s="27">
        <v>12</v>
      </c>
      <c r="M4" s="27">
        <v>13</v>
      </c>
      <c r="N4" s="27">
        <v>14</v>
      </c>
      <c r="O4" s="27">
        <v>15</v>
      </c>
      <c r="P4" s="31">
        <v>16</v>
      </c>
    </row>
    <row r="5" spans="1:16" ht="141.75" customHeight="1">
      <c r="A5" s="4">
        <v>1</v>
      </c>
      <c r="B5" s="32" t="s">
        <v>346</v>
      </c>
      <c r="C5" s="33" t="s">
        <v>347</v>
      </c>
      <c r="D5" s="33" t="s">
        <v>348</v>
      </c>
      <c r="E5" s="61" t="s">
        <v>322</v>
      </c>
      <c r="F5" s="62"/>
      <c r="G5" s="62"/>
      <c r="H5" s="63">
        <v>1039</v>
      </c>
      <c r="I5" s="74">
        <v>179913.24</v>
      </c>
      <c r="J5" s="33" t="s">
        <v>349</v>
      </c>
      <c r="K5" s="33" t="s">
        <v>323</v>
      </c>
      <c r="L5" s="64"/>
      <c r="M5" s="23" t="s">
        <v>466</v>
      </c>
      <c r="N5" s="4"/>
      <c r="O5" s="34" t="s">
        <v>21</v>
      </c>
      <c r="P5" s="35" t="s">
        <v>350</v>
      </c>
    </row>
    <row r="6" spans="1:16" ht="92.25">
      <c r="A6" s="24">
        <v>2</v>
      </c>
      <c r="B6" s="32" t="s">
        <v>346</v>
      </c>
      <c r="C6" s="33" t="s">
        <v>351</v>
      </c>
      <c r="D6" s="33" t="s">
        <v>352</v>
      </c>
      <c r="E6" s="61" t="s">
        <v>324</v>
      </c>
      <c r="F6" s="64"/>
      <c r="G6" s="64"/>
      <c r="H6" s="63">
        <v>1294</v>
      </c>
      <c r="I6" s="74">
        <v>127808.38</v>
      </c>
      <c r="J6" s="33" t="s">
        <v>349</v>
      </c>
      <c r="K6" s="64" t="s">
        <v>323</v>
      </c>
      <c r="L6" s="64"/>
      <c r="M6" s="23" t="s">
        <v>465</v>
      </c>
      <c r="N6" s="4"/>
      <c r="O6" s="34" t="s">
        <v>21</v>
      </c>
      <c r="P6" s="35" t="s">
        <v>350</v>
      </c>
    </row>
    <row r="7" spans="1:16" ht="157.5" customHeight="1">
      <c r="A7" s="24">
        <v>3</v>
      </c>
      <c r="B7" s="32" t="s">
        <v>346</v>
      </c>
      <c r="C7" s="33" t="s">
        <v>353</v>
      </c>
      <c r="D7" s="33" t="s">
        <v>354</v>
      </c>
      <c r="E7" s="61" t="s">
        <v>325</v>
      </c>
      <c r="F7" s="64"/>
      <c r="G7" s="64"/>
      <c r="H7" s="63">
        <v>1000</v>
      </c>
      <c r="I7" s="74">
        <v>196780</v>
      </c>
      <c r="J7" s="33" t="s">
        <v>355</v>
      </c>
      <c r="K7" s="33" t="s">
        <v>326</v>
      </c>
      <c r="L7" s="64"/>
      <c r="M7" s="23" t="s">
        <v>467</v>
      </c>
      <c r="N7" s="4"/>
      <c r="O7" s="34" t="s">
        <v>21</v>
      </c>
      <c r="P7" s="35" t="s">
        <v>350</v>
      </c>
    </row>
    <row r="8" spans="1:16" ht="92.25">
      <c r="A8" s="24">
        <v>4</v>
      </c>
      <c r="B8" s="32" t="s">
        <v>346</v>
      </c>
      <c r="C8" s="33" t="s">
        <v>460</v>
      </c>
      <c r="D8" s="33" t="s">
        <v>461</v>
      </c>
      <c r="E8" s="61" t="s">
        <v>462</v>
      </c>
      <c r="F8" s="64"/>
      <c r="G8" s="64"/>
      <c r="H8" s="63">
        <v>3248000</v>
      </c>
      <c r="I8" s="74">
        <v>1624000</v>
      </c>
      <c r="J8" s="33" t="s">
        <v>506</v>
      </c>
      <c r="K8" s="33" t="s">
        <v>505</v>
      </c>
      <c r="L8" s="64"/>
      <c r="M8" s="23" t="s">
        <v>504</v>
      </c>
      <c r="N8" s="4"/>
      <c r="O8" s="34" t="s">
        <v>21</v>
      </c>
      <c r="P8" s="35" t="s">
        <v>463</v>
      </c>
    </row>
    <row r="9" spans="1:16" ht="174.75" customHeight="1">
      <c r="A9" s="24">
        <v>5</v>
      </c>
      <c r="B9" s="32" t="s">
        <v>473</v>
      </c>
      <c r="C9" s="33" t="s">
        <v>460</v>
      </c>
      <c r="D9" s="33" t="s">
        <v>474</v>
      </c>
      <c r="E9" s="61" t="s">
        <v>486</v>
      </c>
      <c r="F9" s="64"/>
      <c r="G9" s="64"/>
      <c r="H9" s="63">
        <v>12</v>
      </c>
      <c r="I9" s="74">
        <v>2071.32</v>
      </c>
      <c r="J9" s="33" t="s">
        <v>492</v>
      </c>
      <c r="K9" s="33" t="s">
        <v>493</v>
      </c>
      <c r="L9" s="64"/>
      <c r="M9" s="23" t="s">
        <v>495</v>
      </c>
      <c r="N9" s="4"/>
      <c r="O9" s="34" t="s">
        <v>21</v>
      </c>
      <c r="P9" s="35"/>
    </row>
    <row r="10" spans="1:16" ht="112.5">
      <c r="A10" s="24">
        <v>6</v>
      </c>
      <c r="B10" s="32" t="s">
        <v>473</v>
      </c>
      <c r="C10" s="33" t="s">
        <v>460</v>
      </c>
      <c r="D10" s="33" t="s">
        <v>475</v>
      </c>
      <c r="E10" s="61" t="s">
        <v>491</v>
      </c>
      <c r="F10" s="64"/>
      <c r="G10" s="64"/>
      <c r="H10" s="63">
        <v>2700</v>
      </c>
      <c r="I10" s="74">
        <v>487863</v>
      </c>
      <c r="J10" s="33" t="s">
        <v>492</v>
      </c>
      <c r="K10" s="33" t="s">
        <v>493</v>
      </c>
      <c r="L10" s="64"/>
      <c r="M10" s="23" t="s">
        <v>496</v>
      </c>
      <c r="N10" s="4"/>
      <c r="O10" s="34" t="s">
        <v>21</v>
      </c>
      <c r="P10" s="35"/>
    </row>
    <row r="11" spans="1:16" ht="112.5">
      <c r="A11" s="24">
        <v>7</v>
      </c>
      <c r="B11" s="32" t="s">
        <v>473</v>
      </c>
      <c r="C11" s="33" t="s">
        <v>460</v>
      </c>
      <c r="D11" s="33" t="s">
        <v>476</v>
      </c>
      <c r="E11" s="61" t="s">
        <v>488</v>
      </c>
      <c r="F11" s="64"/>
      <c r="G11" s="64"/>
      <c r="H11" s="63">
        <v>805</v>
      </c>
      <c r="I11" s="74">
        <v>9096.5</v>
      </c>
      <c r="J11" s="33" t="s">
        <v>492</v>
      </c>
      <c r="K11" s="33" t="s">
        <v>497</v>
      </c>
      <c r="L11" s="64"/>
      <c r="M11" s="23" t="s">
        <v>499</v>
      </c>
      <c r="N11" s="4"/>
      <c r="O11" s="34" t="s">
        <v>21</v>
      </c>
      <c r="P11" s="35"/>
    </row>
    <row r="12" spans="1:16" ht="181.5" customHeight="1">
      <c r="A12" s="24">
        <v>8</v>
      </c>
      <c r="B12" s="32" t="s">
        <v>473</v>
      </c>
      <c r="C12" s="33" t="s">
        <v>460</v>
      </c>
      <c r="D12" s="33" t="s">
        <v>477</v>
      </c>
      <c r="E12" s="61" t="s">
        <v>490</v>
      </c>
      <c r="F12" s="64"/>
      <c r="G12" s="64"/>
      <c r="H12" s="63">
        <v>590.4</v>
      </c>
      <c r="I12" s="74">
        <v>9098.06</v>
      </c>
      <c r="J12" s="33" t="s">
        <v>492</v>
      </c>
      <c r="K12" s="33" t="s">
        <v>498</v>
      </c>
      <c r="L12" s="64"/>
      <c r="M12" s="23" t="s">
        <v>503</v>
      </c>
      <c r="N12" s="4"/>
      <c r="O12" s="34" t="s">
        <v>21</v>
      </c>
      <c r="P12" s="35"/>
    </row>
    <row r="13" spans="1:16" ht="102">
      <c r="A13" s="24">
        <v>9</v>
      </c>
      <c r="B13" s="32" t="s">
        <v>473</v>
      </c>
      <c r="C13" s="33" t="s">
        <v>460</v>
      </c>
      <c r="D13" s="33" t="s">
        <v>478</v>
      </c>
      <c r="E13" s="61" t="s">
        <v>485</v>
      </c>
      <c r="F13" s="64"/>
      <c r="G13" s="64"/>
      <c r="H13" s="63">
        <v>6048</v>
      </c>
      <c r="I13" s="74">
        <v>9072</v>
      </c>
      <c r="J13" s="33" t="s">
        <v>492</v>
      </c>
      <c r="K13" s="33" t="s">
        <v>498</v>
      </c>
      <c r="L13" s="64"/>
      <c r="M13" s="23" t="s">
        <v>500</v>
      </c>
      <c r="N13" s="4"/>
      <c r="O13" s="34" t="s">
        <v>21</v>
      </c>
      <c r="P13" s="35"/>
    </row>
    <row r="14" spans="1:16" ht="112.5">
      <c r="A14" s="24">
        <v>10</v>
      </c>
      <c r="B14" s="32" t="s">
        <v>480</v>
      </c>
      <c r="C14" s="33" t="s">
        <v>460</v>
      </c>
      <c r="D14" s="33" t="s">
        <v>479</v>
      </c>
      <c r="E14" s="61" t="s">
        <v>484</v>
      </c>
      <c r="F14" s="64"/>
      <c r="G14" s="64"/>
      <c r="H14" s="63">
        <v>104</v>
      </c>
      <c r="I14" s="74">
        <v>101.92</v>
      </c>
      <c r="J14" s="33" t="s">
        <v>492</v>
      </c>
      <c r="K14" s="33" t="s">
        <v>493</v>
      </c>
      <c r="L14" s="64"/>
      <c r="M14" s="23" t="s">
        <v>494</v>
      </c>
      <c r="N14" s="4"/>
      <c r="O14" s="34" t="s">
        <v>21</v>
      </c>
      <c r="P14" s="35"/>
    </row>
    <row r="15" spans="1:16" ht="102">
      <c r="A15" s="24">
        <v>11</v>
      </c>
      <c r="B15" s="32" t="s">
        <v>481</v>
      </c>
      <c r="C15" s="33" t="s">
        <v>460</v>
      </c>
      <c r="D15" s="33" t="s">
        <v>482</v>
      </c>
      <c r="E15" s="61" t="s">
        <v>487</v>
      </c>
      <c r="F15" s="64"/>
      <c r="G15" s="64"/>
      <c r="H15" s="63">
        <v>9600</v>
      </c>
      <c r="I15" s="74">
        <v>857952</v>
      </c>
      <c r="J15" s="33" t="s">
        <v>492</v>
      </c>
      <c r="K15" s="33" t="s">
        <v>498</v>
      </c>
      <c r="L15" s="64"/>
      <c r="M15" s="23" t="s">
        <v>501</v>
      </c>
      <c r="N15" s="4"/>
      <c r="O15" s="34" t="s">
        <v>21</v>
      </c>
      <c r="P15" s="35"/>
    </row>
    <row r="16" spans="1:16" ht="153.75" customHeight="1">
      <c r="A16" s="24">
        <v>12</v>
      </c>
      <c r="B16" s="32" t="s">
        <v>481</v>
      </c>
      <c r="C16" s="33" t="s">
        <v>460</v>
      </c>
      <c r="D16" s="33" t="s">
        <v>483</v>
      </c>
      <c r="E16" s="61" t="s">
        <v>489</v>
      </c>
      <c r="F16" s="64"/>
      <c r="G16" s="64"/>
      <c r="H16" s="63">
        <v>702</v>
      </c>
      <c r="I16" s="74">
        <v>327932.28</v>
      </c>
      <c r="J16" s="33" t="s">
        <v>492</v>
      </c>
      <c r="K16" s="33" t="s">
        <v>498</v>
      </c>
      <c r="L16" s="64"/>
      <c r="M16" s="23" t="s">
        <v>502</v>
      </c>
      <c r="N16" s="4"/>
      <c r="O16" s="34" t="s">
        <v>21</v>
      </c>
      <c r="P16" s="35"/>
    </row>
    <row r="17" spans="1:16" ht="12.75">
      <c r="A17" s="4"/>
      <c r="B17" s="36"/>
      <c r="C17" s="4" t="s">
        <v>356</v>
      </c>
      <c r="D17" s="4"/>
      <c r="E17" s="4"/>
      <c r="F17" s="4"/>
      <c r="G17" s="4"/>
      <c r="H17" s="84">
        <f>H5+H6+H7+H8+H9+H10+H11+H12+H13+H14+H15+H16</f>
        <v>3271894.4</v>
      </c>
      <c r="I17" s="187">
        <f>I5+I6+I7+I8+I9+I10+I11+I12+I13+I14+I15+I16</f>
        <v>3831688.7</v>
      </c>
      <c r="J17" s="4"/>
      <c r="K17" s="4"/>
      <c r="L17" s="4"/>
      <c r="M17" s="4"/>
      <c r="N17" s="4"/>
      <c r="O17" s="4"/>
      <c r="P17" s="4"/>
    </row>
    <row r="18" spans="1:16" ht="12.75">
      <c r="A18" s="1"/>
      <c r="B18" s="37"/>
      <c r="C18" s="1"/>
      <c r="D18" s="1"/>
      <c r="E18" s="1"/>
      <c r="F18" s="1"/>
      <c r="G18" s="1"/>
      <c r="H18" s="1"/>
      <c r="I18" s="38"/>
      <c r="J18" s="1"/>
      <c r="K18" s="1"/>
      <c r="L18" s="1"/>
      <c r="M18" s="1"/>
      <c r="N18" s="1"/>
      <c r="O18" s="1"/>
      <c r="P18" s="1"/>
    </row>
    <row r="19" spans="1:16" ht="12.75">
      <c r="A19" s="1"/>
      <c r="B19" s="37"/>
      <c r="C19" s="1"/>
      <c r="D19" s="1"/>
      <c r="E19" s="1"/>
      <c r="F19" s="1"/>
      <c r="G19" s="1"/>
      <c r="H19" s="1"/>
      <c r="I19" s="38"/>
      <c r="J19" s="1"/>
      <c r="K19" s="1"/>
      <c r="L19" s="1"/>
      <c r="M19" s="1"/>
      <c r="N19" s="1"/>
      <c r="O19" s="1"/>
      <c r="P19" s="1"/>
    </row>
    <row r="20" spans="1:16" ht="12.75">
      <c r="A20" s="1"/>
      <c r="B20" s="37"/>
      <c r="C20" s="1"/>
      <c r="D20" s="1"/>
      <c r="E20" s="1"/>
      <c r="F20" s="1"/>
      <c r="G20" s="1"/>
      <c r="H20" s="1"/>
      <c r="I20" s="38"/>
      <c r="J20" s="1"/>
      <c r="K20" s="1"/>
      <c r="L20" s="1"/>
      <c r="M20" s="1"/>
      <c r="N20" s="1"/>
      <c r="O20" s="1"/>
      <c r="P20" s="1"/>
    </row>
    <row r="21" spans="1:16" ht="12.75">
      <c r="A21" s="1"/>
      <c r="B21" s="213" t="s">
        <v>357</v>
      </c>
      <c r="C21" s="213"/>
      <c r="D21" s="213"/>
      <c r="E21" s="213"/>
      <c r="F21" s="213"/>
      <c r="G21" s="213"/>
      <c r="H21" s="213"/>
      <c r="I21" s="38"/>
      <c r="J21" s="1"/>
      <c r="K21" s="1"/>
      <c r="L21" s="1"/>
      <c r="M21" s="1"/>
      <c r="N21" s="1"/>
      <c r="O21" s="1"/>
      <c r="P21" s="1"/>
    </row>
    <row r="22" spans="1:16" ht="12.75">
      <c r="A22" s="1"/>
      <c r="B22" s="213"/>
      <c r="C22" s="213"/>
      <c r="D22" s="213"/>
      <c r="E22" s="213"/>
      <c r="F22" s="213"/>
      <c r="G22" s="213"/>
      <c r="H22" s="213"/>
      <c r="I22" s="38"/>
      <c r="J22" s="1"/>
      <c r="K22" s="1"/>
      <c r="L22" s="1"/>
      <c r="M22" s="1"/>
      <c r="N22" s="1"/>
      <c r="O22" s="1"/>
      <c r="P22" s="1"/>
    </row>
    <row r="23" spans="1:16" ht="12.75">
      <c r="A23" s="1"/>
      <c r="B23" s="213"/>
      <c r="C23" s="213"/>
      <c r="D23" s="213"/>
      <c r="E23" s="213"/>
      <c r="F23" s="213"/>
      <c r="G23" s="213"/>
      <c r="H23" s="213"/>
      <c r="I23" s="38"/>
      <c r="J23" s="1"/>
      <c r="K23" s="1"/>
      <c r="L23" s="1"/>
      <c r="M23" s="1"/>
      <c r="N23" s="1"/>
      <c r="O23" s="1"/>
      <c r="P23" s="1"/>
    </row>
    <row r="24" spans="1:16" ht="12.75">
      <c r="A24" s="1"/>
      <c r="B24" s="213"/>
      <c r="C24" s="213"/>
      <c r="D24" s="213"/>
      <c r="E24" s="213"/>
      <c r="F24" s="213"/>
      <c r="G24" s="213"/>
      <c r="H24" s="213"/>
      <c r="I24" s="38"/>
      <c r="J24" s="1"/>
      <c r="K24" s="1"/>
      <c r="L24" s="1"/>
      <c r="M24" s="1"/>
      <c r="N24" s="1"/>
      <c r="O24" s="1"/>
      <c r="P24" s="1"/>
    </row>
  </sheetData>
  <sheetProtection/>
  <mergeCells count="18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  <mergeCell ref="B21:H24"/>
    <mergeCell ref="I2:I3"/>
    <mergeCell ref="J2:J3"/>
    <mergeCell ref="K2:K3"/>
    <mergeCell ref="L2:L3"/>
    <mergeCell ref="M2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A2" sqref="A2:P2"/>
    </sheetView>
  </sheetViews>
  <sheetFormatPr defaultColWidth="9.00390625" defaultRowHeight="12.75"/>
  <cols>
    <col min="1" max="1" width="3.125" style="0" customWidth="1"/>
    <col min="2" max="2" width="9.50390625" style="0" customWidth="1"/>
    <col min="3" max="3" width="5.875" style="0" customWidth="1"/>
    <col min="4" max="4" width="7.125" style="0" customWidth="1"/>
    <col min="5" max="5" width="9.375" style="0" customWidth="1"/>
    <col min="6" max="6" width="7.125" style="0" customWidth="1"/>
    <col min="7" max="7" width="8.125" style="0" customWidth="1"/>
    <col min="8" max="8" width="15.625" style="0" customWidth="1"/>
    <col min="9" max="10" width="9.375" style="0" bestFit="1" customWidth="1"/>
    <col min="11" max="11" width="10.375" style="0" customWidth="1"/>
    <col min="12" max="12" width="9.875" style="0" customWidth="1"/>
    <col min="13" max="13" width="3.50390625" style="0" customWidth="1"/>
    <col min="14" max="14" width="8.125" style="0" customWidth="1"/>
    <col min="15" max="15" width="8.50390625" style="0" customWidth="1"/>
    <col min="16" max="16" width="7.50390625" style="0" customWidth="1"/>
  </cols>
  <sheetData>
    <row r="1" ht="15.75" customHeight="1"/>
    <row r="2" spans="1:16" ht="13.5" customHeight="1">
      <c r="A2" s="220" t="s">
        <v>674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</row>
    <row r="3" spans="1:16" ht="12.75">
      <c r="A3" s="41"/>
      <c r="B3" s="42">
        <v>2</v>
      </c>
      <c r="C3" s="42">
        <v>3</v>
      </c>
      <c r="D3" s="42">
        <v>4</v>
      </c>
      <c r="E3" s="42">
        <v>5</v>
      </c>
      <c r="F3" s="42">
        <v>6</v>
      </c>
      <c r="G3" s="42">
        <v>6</v>
      </c>
      <c r="H3" s="43">
        <v>7</v>
      </c>
      <c r="I3" s="43">
        <v>8</v>
      </c>
      <c r="J3" s="43">
        <v>9</v>
      </c>
      <c r="K3" s="43"/>
      <c r="L3" s="43">
        <v>10</v>
      </c>
      <c r="M3" s="43">
        <v>11</v>
      </c>
      <c r="N3" s="43">
        <v>12</v>
      </c>
      <c r="O3" s="42">
        <v>13</v>
      </c>
      <c r="P3" s="41">
        <v>14</v>
      </c>
    </row>
    <row r="4" spans="1:17" ht="94.5" customHeight="1">
      <c r="A4" s="39"/>
      <c r="B4" s="44" t="s">
        <v>4</v>
      </c>
      <c r="C4" s="45" t="s">
        <v>358</v>
      </c>
      <c r="D4" s="46" t="s">
        <v>359</v>
      </c>
      <c r="E4" s="46" t="s">
        <v>360</v>
      </c>
      <c r="F4" s="46" t="s">
        <v>361</v>
      </c>
      <c r="G4" s="46" t="s">
        <v>362</v>
      </c>
      <c r="H4" s="46" t="s">
        <v>363</v>
      </c>
      <c r="I4" s="46" t="s">
        <v>364</v>
      </c>
      <c r="J4" s="46" t="s">
        <v>365</v>
      </c>
      <c r="K4" s="46" t="s">
        <v>12</v>
      </c>
      <c r="L4" s="46" t="s">
        <v>366</v>
      </c>
      <c r="M4" s="46" t="s">
        <v>367</v>
      </c>
      <c r="N4" s="46" t="s">
        <v>368</v>
      </c>
      <c r="O4" s="46" t="s">
        <v>369</v>
      </c>
      <c r="P4" s="46" t="s">
        <v>370</v>
      </c>
      <c r="Q4" t="s">
        <v>459</v>
      </c>
    </row>
    <row r="5" spans="1:16" ht="128.25" customHeight="1">
      <c r="A5" s="39">
        <v>1</v>
      </c>
      <c r="B5" s="189" t="s">
        <v>371</v>
      </c>
      <c r="C5" s="190" t="s">
        <v>372</v>
      </c>
      <c r="D5" s="191" t="s">
        <v>406</v>
      </c>
      <c r="E5" s="191" t="s">
        <v>373</v>
      </c>
      <c r="F5" s="191"/>
      <c r="G5" s="191">
        <v>148.4</v>
      </c>
      <c r="H5" s="192">
        <v>110132000000003</v>
      </c>
      <c r="I5" s="191"/>
      <c r="J5" s="191">
        <v>1097132.04</v>
      </c>
      <c r="K5" s="193">
        <v>796267.25</v>
      </c>
      <c r="L5" s="193">
        <v>300864.79</v>
      </c>
      <c r="M5" s="35">
        <v>1</v>
      </c>
      <c r="N5" s="35" t="s">
        <v>374</v>
      </c>
      <c r="O5" s="47" t="s">
        <v>469</v>
      </c>
      <c r="P5" s="47" t="s">
        <v>418</v>
      </c>
    </row>
    <row r="6" spans="1:16" ht="124.5" customHeight="1">
      <c r="A6" s="39">
        <v>2</v>
      </c>
      <c r="B6" s="189" t="s">
        <v>375</v>
      </c>
      <c r="C6" s="190" t="s">
        <v>376</v>
      </c>
      <c r="D6" s="191" t="s">
        <v>405</v>
      </c>
      <c r="E6" s="191" t="s">
        <v>373</v>
      </c>
      <c r="F6" s="191"/>
      <c r="G6" s="191">
        <v>708.5</v>
      </c>
      <c r="H6" s="194">
        <v>110132000000001</v>
      </c>
      <c r="I6" s="191">
        <v>2266732.39</v>
      </c>
      <c r="J6" s="191">
        <v>4059562.86</v>
      </c>
      <c r="K6" s="193">
        <v>1872778.23</v>
      </c>
      <c r="L6" s="193">
        <v>2186784.63</v>
      </c>
      <c r="M6" s="35">
        <v>1</v>
      </c>
      <c r="N6" s="35" t="s">
        <v>374</v>
      </c>
      <c r="O6" s="47" t="s">
        <v>468</v>
      </c>
      <c r="P6" s="47" t="s">
        <v>419</v>
      </c>
    </row>
    <row r="7" spans="1:16" ht="100.5" customHeight="1">
      <c r="A7" s="39">
        <v>3</v>
      </c>
      <c r="B7" s="189" t="s">
        <v>377</v>
      </c>
      <c r="C7" s="190" t="s">
        <v>378</v>
      </c>
      <c r="D7" s="191" t="s">
        <v>404</v>
      </c>
      <c r="E7" s="191" t="s">
        <v>373</v>
      </c>
      <c r="F7" s="191"/>
      <c r="G7" s="195">
        <v>696</v>
      </c>
      <c r="H7" s="194">
        <v>110132000000002</v>
      </c>
      <c r="I7" s="191">
        <v>673150.32</v>
      </c>
      <c r="J7" s="196">
        <v>1457125.2</v>
      </c>
      <c r="K7" s="193">
        <v>759916.45</v>
      </c>
      <c r="L7" s="193">
        <v>697208.75</v>
      </c>
      <c r="M7" s="35">
        <v>1</v>
      </c>
      <c r="N7" s="35" t="s">
        <v>374</v>
      </c>
      <c r="O7" s="47" t="s">
        <v>470</v>
      </c>
      <c r="P7" s="47"/>
    </row>
    <row r="8" spans="1:16" ht="111.75" customHeight="1">
      <c r="A8" s="107">
        <v>4</v>
      </c>
      <c r="B8" s="110" t="s">
        <v>571</v>
      </c>
      <c r="C8" s="42" t="s">
        <v>378</v>
      </c>
      <c r="D8" s="110"/>
      <c r="E8" s="111" t="s">
        <v>569</v>
      </c>
      <c r="F8" s="111"/>
      <c r="G8" s="50">
        <v>1.67</v>
      </c>
      <c r="H8" s="50"/>
      <c r="I8" s="50">
        <v>5438.69</v>
      </c>
      <c r="J8" s="50">
        <v>5438.69</v>
      </c>
      <c r="K8" s="50">
        <v>5438.69</v>
      </c>
      <c r="L8" s="50"/>
      <c r="M8" s="35"/>
      <c r="N8" s="35" t="s">
        <v>374</v>
      </c>
      <c r="O8" s="47"/>
      <c r="P8" s="47"/>
    </row>
    <row r="9" spans="1:16" ht="108" customHeight="1">
      <c r="A9" s="107">
        <v>5</v>
      </c>
      <c r="B9" s="110" t="s">
        <v>572</v>
      </c>
      <c r="C9" s="42" t="s">
        <v>378</v>
      </c>
      <c r="D9" s="110"/>
      <c r="E9" s="111" t="s">
        <v>569</v>
      </c>
      <c r="F9" s="111"/>
      <c r="G9" s="50">
        <v>21</v>
      </c>
      <c r="H9" s="50"/>
      <c r="I9" s="50">
        <v>68744.44</v>
      </c>
      <c r="J9" s="50">
        <v>68744.44</v>
      </c>
      <c r="K9" s="50">
        <v>68744.44</v>
      </c>
      <c r="L9" s="50"/>
      <c r="M9" s="35"/>
      <c r="N9" s="35" t="s">
        <v>374</v>
      </c>
      <c r="O9" s="47"/>
      <c r="P9" s="47"/>
    </row>
    <row r="10" spans="1:16" ht="90" customHeight="1">
      <c r="A10" s="107">
        <v>6</v>
      </c>
      <c r="B10" s="110" t="s">
        <v>573</v>
      </c>
      <c r="C10" s="42" t="s">
        <v>378</v>
      </c>
      <c r="D10" s="110"/>
      <c r="E10" s="111" t="s">
        <v>569</v>
      </c>
      <c r="F10" s="111"/>
      <c r="G10" s="50"/>
      <c r="H10" s="50"/>
      <c r="I10" s="50">
        <v>58375.82</v>
      </c>
      <c r="J10" s="50">
        <v>58375.82</v>
      </c>
      <c r="K10" s="50">
        <v>58375.82</v>
      </c>
      <c r="L10" s="50"/>
      <c r="M10" s="35"/>
      <c r="N10" s="35" t="s">
        <v>374</v>
      </c>
      <c r="O10" s="47"/>
      <c r="P10" s="47"/>
    </row>
    <row r="11" spans="1:16" ht="116.25" customHeight="1">
      <c r="A11" s="107">
        <v>7</v>
      </c>
      <c r="B11" s="110" t="s">
        <v>574</v>
      </c>
      <c r="C11" s="42" t="s">
        <v>378</v>
      </c>
      <c r="D11" s="110"/>
      <c r="E11" s="111" t="s">
        <v>569</v>
      </c>
      <c r="F11" s="111"/>
      <c r="G11" s="50"/>
      <c r="H11" s="50"/>
      <c r="I11" s="50">
        <v>17097.97</v>
      </c>
      <c r="J11" s="50">
        <v>17097.97</v>
      </c>
      <c r="K11" s="50">
        <v>17097.97</v>
      </c>
      <c r="L11" s="50"/>
      <c r="M11" s="35"/>
      <c r="N11" s="35" t="s">
        <v>374</v>
      </c>
      <c r="O11" s="47"/>
      <c r="P11" s="47"/>
    </row>
    <row r="12" spans="1:16" ht="0.75" customHeight="1">
      <c r="A12" s="39"/>
      <c r="B12" s="34"/>
      <c r="C12" s="42"/>
      <c r="D12" s="35"/>
      <c r="E12" s="47"/>
      <c r="F12" s="32"/>
      <c r="G12" s="48"/>
      <c r="H12" s="96"/>
      <c r="I12" s="35"/>
      <c r="J12" s="112"/>
      <c r="K12" s="113"/>
      <c r="L12" s="113"/>
      <c r="M12" s="35"/>
      <c r="N12" s="35"/>
      <c r="O12" s="47"/>
      <c r="P12" s="47"/>
    </row>
    <row r="13" spans="1:16" ht="12.75" hidden="1">
      <c r="A13" s="39"/>
      <c r="B13" s="34"/>
      <c r="C13" s="42"/>
      <c r="D13" s="35"/>
      <c r="E13" s="47"/>
      <c r="F13" s="32"/>
      <c r="G13" s="48"/>
      <c r="H13" s="96"/>
      <c r="I13" s="35"/>
      <c r="J13" s="112"/>
      <c r="K13" s="113"/>
      <c r="L13" s="113"/>
      <c r="M13" s="35"/>
      <c r="N13" s="35"/>
      <c r="O13" s="47"/>
      <c r="P13" s="47"/>
    </row>
    <row r="14" spans="1:16" ht="112.5">
      <c r="A14" s="41">
        <v>8</v>
      </c>
      <c r="B14" s="34" t="s">
        <v>629</v>
      </c>
      <c r="C14" s="42" t="s">
        <v>631</v>
      </c>
      <c r="D14" s="35"/>
      <c r="E14" s="154" t="s">
        <v>648</v>
      </c>
      <c r="F14" s="32"/>
      <c r="G14" s="48"/>
      <c r="H14" s="96"/>
      <c r="I14" s="112">
        <v>17495</v>
      </c>
      <c r="J14" s="112">
        <v>17495</v>
      </c>
      <c r="K14" s="113">
        <v>17495</v>
      </c>
      <c r="L14" s="113"/>
      <c r="M14" s="35"/>
      <c r="N14" s="35" t="s">
        <v>374</v>
      </c>
      <c r="O14" s="47"/>
      <c r="P14" s="47"/>
    </row>
    <row r="15" spans="1:16" ht="143.25">
      <c r="A15" s="41">
        <v>9</v>
      </c>
      <c r="B15" s="34" t="s">
        <v>630</v>
      </c>
      <c r="C15" s="42" t="s">
        <v>632</v>
      </c>
      <c r="D15" s="35"/>
      <c r="E15" s="154" t="s">
        <v>648</v>
      </c>
      <c r="F15" s="32"/>
      <c r="G15" s="48"/>
      <c r="H15" s="96"/>
      <c r="I15" s="112">
        <v>17970</v>
      </c>
      <c r="J15" s="112">
        <v>17970</v>
      </c>
      <c r="K15" s="113">
        <v>17970</v>
      </c>
      <c r="L15" s="113"/>
      <c r="M15" s="35"/>
      <c r="N15" s="35" t="s">
        <v>374</v>
      </c>
      <c r="O15" s="47"/>
      <c r="P15" s="47"/>
    </row>
    <row r="16" spans="1:16" ht="12.75">
      <c r="A16" s="57"/>
      <c r="B16" s="33" t="s">
        <v>356</v>
      </c>
      <c r="C16" s="33"/>
      <c r="D16" s="49"/>
      <c r="E16" s="49"/>
      <c r="F16" s="49"/>
      <c r="G16" s="50"/>
      <c r="H16" s="49"/>
      <c r="I16" s="49"/>
      <c r="J16" s="188">
        <f>J5+J6+J7+J8+J9+J10+J11+J14+J15</f>
        <v>6798942.020000001</v>
      </c>
      <c r="K16" s="188">
        <f>K5+K6+K7+K8+K9+K10+K11+K14+K15</f>
        <v>3614083.8499999996</v>
      </c>
      <c r="L16" s="188">
        <f>L5+L6+L7+L8+L9+L10+L11</f>
        <v>3184858.17</v>
      </c>
      <c r="M16" s="83"/>
      <c r="N16" s="83"/>
      <c r="O16" s="83"/>
      <c r="P16" s="47"/>
    </row>
    <row r="17" spans="1:16" ht="12.75">
      <c r="A17" s="56"/>
      <c r="B17" s="51"/>
      <c r="C17" s="51"/>
      <c r="D17" s="52"/>
      <c r="E17" s="52"/>
      <c r="F17" s="52"/>
      <c r="G17" s="53"/>
      <c r="H17" s="52"/>
      <c r="I17" s="52"/>
      <c r="J17" s="54"/>
      <c r="K17" s="54"/>
      <c r="L17" s="54"/>
      <c r="M17" s="52"/>
      <c r="N17" s="52"/>
      <c r="O17" s="52"/>
      <c r="P17" s="40"/>
    </row>
    <row r="18" spans="1:16" ht="78.75" customHeight="1">
      <c r="A18" s="51"/>
      <c r="B18" s="221" t="s">
        <v>379</v>
      </c>
      <c r="C18" s="221"/>
      <c r="D18" s="52"/>
      <c r="E18" s="52"/>
      <c r="F18" s="221" t="s">
        <v>198</v>
      </c>
      <c r="G18" s="221"/>
      <c r="H18" s="221"/>
      <c r="I18" s="52"/>
      <c r="J18" s="54"/>
      <c r="K18" s="54"/>
      <c r="L18" s="54"/>
      <c r="M18" s="52"/>
      <c r="N18" s="52"/>
      <c r="O18" s="55"/>
      <c r="P18" s="40"/>
    </row>
    <row r="19" spans="1:16" ht="12.75">
      <c r="A19" s="51"/>
      <c r="B19" s="51"/>
      <c r="C19" s="51"/>
      <c r="D19" s="52"/>
      <c r="E19" s="52"/>
      <c r="F19" s="52"/>
      <c r="G19" s="52"/>
      <c r="H19" s="52"/>
      <c r="I19" s="52"/>
      <c r="J19" s="54"/>
      <c r="K19" s="54"/>
      <c r="L19" s="54"/>
      <c r="M19" s="52"/>
      <c r="N19" s="52"/>
      <c r="O19" s="55"/>
      <c r="P19" s="40"/>
    </row>
    <row r="20" ht="12.75">
      <c r="L20" s="75"/>
    </row>
  </sheetData>
  <sheetProtection/>
  <mergeCells count="3">
    <mergeCell ref="A2:P2"/>
    <mergeCell ref="B18:C18"/>
    <mergeCell ref="F18:H1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FORMOZA</dc:creator>
  <cp:keywords/>
  <dc:description/>
  <cp:lastModifiedBy>Красноярское</cp:lastModifiedBy>
  <cp:lastPrinted>2021-10-11T11:27:16Z</cp:lastPrinted>
  <dcterms:created xsi:type="dcterms:W3CDTF">2014-07-10T08:32:22Z</dcterms:created>
  <dcterms:modified xsi:type="dcterms:W3CDTF">2022-06-29T11:41:09Z</dcterms:modified>
  <cp:category/>
  <cp:version/>
  <cp:contentType/>
  <cp:contentStatus/>
</cp:coreProperties>
</file>